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0"/>
  </bookViews>
  <sheets>
    <sheet name="Consol IS 1Q2008" sheetId="1" r:id="rId1"/>
    <sheet name="Consol BS 1Q2008" sheetId="2" r:id="rId2"/>
    <sheet name="Consol Eqt 1Q2008" sheetId="3" r:id="rId3"/>
    <sheet name="Cashflow 1Q2008" sheetId="4" r:id="rId4"/>
  </sheets>
  <definedNames>
    <definedName name="_xlnm.Print_Area" localSheetId="1">'Consol BS 1Q2008'!$A$1:$F$62</definedName>
  </definedNames>
  <calcPr fullCalcOnLoad="1"/>
</workbook>
</file>

<file path=xl/sharedStrings.xml><?xml version="1.0" encoding="utf-8"?>
<sst xmlns="http://schemas.openxmlformats.org/spreadsheetml/2006/main" count="193" uniqueCount="126">
  <si>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</si>
  <si>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</si>
  <si>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</si>
  <si>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</si>
  <si>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</si>
  <si>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</si>
  <si>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</si>
  <si>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</si>
  <si>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</si>
  <si>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</si>
  <si>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</si>
  <si>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</si>
  <si>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</si>
  <si>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</si>
  <si>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</si>
  <si>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</si>
  <si>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</si>
  <si>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</si>
  <si>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</si>
  <si>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</si>
  <si>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</si>
  <si>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</si>
  <si>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</si>
  <si>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</si>
  <si>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</si>
  <si>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</si>
  <si>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</si>
  <si>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</si>
  <si>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</si>
  <si>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</si>
  <si>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</si>
  <si>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</si>
  <si>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</si>
  <si>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</si>
  <si>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</si>
  <si>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</si>
  <si>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</si>
  <si>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</si>
  <si>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</si>
  <si>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</si>
  <si>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</si>
  <si>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</si>
  <si>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</si>
  <si>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</si>
  <si>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</si>
  <si>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</si>
  <si>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</si>
  <si>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</si>
  <si>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</si>
  <si>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CASH FLOW FROM / (USED IN) INVESTING ACTIVITIES</t>
  </si>
  <si>
    <t xml:space="preserve">Equity investment </t>
  </si>
  <si>
    <t>Other investment</t>
  </si>
  <si>
    <t>CASH FLOW FROM / (USED IN) FINANCING ACTIVITIES</t>
  </si>
  <si>
    <t>Share issued</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</si>
  <si>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</si>
  <si>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</si>
  <si>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</si>
  <si>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</si>
  <si>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</si>
  <si>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</si>
  <si>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</si>
  <si>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</si>
  <si>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</si>
  <si>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</si>
  <si>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</si>
  <si>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</si>
  <si>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</si>
  <si>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</si>
  <si>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</si>
  <si>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</si>
  <si>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</si>
  <si>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</si>
  <si>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</si>
  <si>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</si>
  <si>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</si>
  <si>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</si>
  <si>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Amortisation and depreciation of property, plant and equipment</t>
  </si>
  <si>
    <t>Net loss for the period</t>
  </si>
  <si>
    <t>EFFECT OF EXCHANGE RATE CHANGES</t>
  </si>
  <si>
    <t>Net Assets Per Share (RM)</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</si>
  <si>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</si>
  <si>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</si>
  <si>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</si>
  <si>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</si>
  <si>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</si>
  <si>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</si>
  <si>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</si>
  <si>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</si>
  <si>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</si>
  <si>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</si>
  <si>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Basic - based on ordinary shares (sen)</t>
  </si>
  <si>
    <t>Fully diluted - based on ordinary shares (sen)</t>
  </si>
  <si>
    <t>Net Cash Generated From /(Used In) Operating Activities</t>
  </si>
  <si>
    <t>Attributable to Equity Holders of the Parent</t>
  </si>
  <si>
    <t xml:space="preserve">Equity holders of the parent                    </t>
  </si>
  <si>
    <t xml:space="preserve">Minority Interest                                      </t>
  </si>
  <si>
    <t>Net Cash Generated From / (Used In) Investing Activities</t>
  </si>
  <si>
    <t>Net Cash Generated From / (Used In) Financing Activities</t>
  </si>
  <si>
    <t>Less : Bank Overdraft</t>
  </si>
  <si>
    <t xml:space="preserve">*
</t>
  </si>
  <si>
    <t>Loss before tax</t>
  </si>
  <si>
    <t xml:space="preserve">Loss for the period                           </t>
  </si>
  <si>
    <t>Loss from operations</t>
  </si>
  <si>
    <t>Losses per share attributable to equity holders of the parent:</t>
  </si>
  <si>
    <t>Operating Loss Before Working Capital Changes</t>
  </si>
  <si>
    <t>Acquisition of minority interest</t>
  </si>
  <si>
    <t>Deconsolidation of subsidiary company</t>
  </si>
  <si>
    <t>Repayment of borrowings, net</t>
  </si>
  <si>
    <t>N/A*</t>
  </si>
  <si>
    <t>Interest paid</t>
  </si>
  <si>
    <t>(UNAUDITED)
As at
31.03.2008
(RM'000)</t>
  </si>
  <si>
    <t>UNAUDITED 1ST QUARTER REPORT ON CONSOLIDATED RESULTS
FOR THE FINANCIAL PERIOD ENDED 31 MARCH 2008</t>
  </si>
  <si>
    <t>31.03.2008</t>
  </si>
  <si>
    <t>31.03.2007</t>
  </si>
  <si>
    <t>(The Condensed Consolidated Income Statements should be read in conjunction  with the Annual Financial Report for the Year Ended 31 December 2007 and the accompanying explanatory notes attached to the Interim Financial Statements)</t>
  </si>
  <si>
    <t>(The Condensed Consolidated Balance Sheet should be read in conjunction  with the Annual Financial Report for the Year Ended 31 December 2007 and the accompanying explanatory notes attached to the Interim Financial Statements)</t>
  </si>
  <si>
    <t>3-MONTH PERIOD ENDED
31 MARCH 2008</t>
  </si>
  <si>
    <t xml:space="preserve">Balance as at 1 January 2008 </t>
  </si>
  <si>
    <t>Balance as at 31 March 2008</t>
  </si>
  <si>
    <t>3-MONTH PERIOD ENDED
31 MARCH 2007</t>
  </si>
  <si>
    <t>Balance as at 1 January 2007 (restated)</t>
  </si>
  <si>
    <t>(The Condensed Consolidated Statements of Changes in Equity should be read in conjunction  with the Annual Financial Report for the Year Ended 31 December 2007 and the accompanying explanatory notes attached to the Interim Financial Statements)</t>
  </si>
  <si>
    <t>(The Condensed Consolidated Cashflow Statements should be read in conjunction  with the Annual Financial Report for the Year Ended 31 December 2007 and the accompanying explanatory notes attached to the Interim Financial Statements)</t>
  </si>
  <si>
    <t>Balance as at 31 March 2007 (restated)</t>
  </si>
  <si>
    <t>(AUDITED)
As at
31.12.2007
(RM'000)</t>
  </si>
  <si>
    <t>Fully diluted EPS is not calculated as the impact is anti-dilutive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</si>
</sst>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_);_(* \(#,##0.0\);_(* &quot;-&quot;??_);_(@_)"/>
    <numFmt numFmtId="190" formatCode="_(* #,##0_);_(* \(#,##0\);_(* &quot;-&quot;??_);_(@_)"/>
    <numFmt numFmtId="191" formatCode="_(* #,##0.0_);_(* \(#,##0.0\);_(* &quot;-&quot;?_);_(@_)"/>
    <numFmt numFmtId="192" formatCode="_-* #,##0.0000000000000_-;\-* #,##0.0000000000000_-;_-* &quot;-&quot;?????????????_-;_-@_-"/>
    <numFmt numFmtId="193" formatCode="#,##0.0;[Red]\-#,##0.0"/>
  </numFmts>
  <fonts count="33">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0"/>
      <color indexed="10"/>
      <name val="Bookman Old Style"/>
      <family val="1"/>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64">
    <xf numFmtId="3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29" fillId="0" borderId="0" applyNumberFormat="0" applyFill="0" applyBorder="0" applyAlignment="0" applyProtection="0"/>
    <xf numFmtId="0" fontId="15"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125">
    <xf numFmtId="0" fontId="0" fillId="0" borderId="0" xfId="0" applyNumberFormat="1" applyAlignment="1">
      <alignment/>
    </xf>
    <xf numFmtId="0" fontId="1" fillId="0" borderId="0" xfId="46" applyNumberFormat="1" applyFont="1">
      <alignment/>
      <protection/>
    </xf>
    <xf numFmtId="0" fontId="2" fillId="0" borderId="0" xfId="46" applyNumberFormat="1" applyFont="1">
      <alignment/>
      <protection/>
    </xf>
    <xf numFmtId="0" fontId="1" fillId="0" borderId="0" xfId="46" applyNumberFormat="1" applyFont="1" applyBorder="1">
      <alignment/>
      <protection/>
    </xf>
    <xf numFmtId="43" fontId="1" fillId="0" borderId="0" xfId="42" applyFont="1" applyAlignment="1">
      <alignment/>
    </xf>
    <xf numFmtId="190" fontId="1" fillId="0" borderId="0" xfId="42" applyNumberFormat="1" applyFont="1" applyAlignment="1">
      <alignment/>
    </xf>
    <xf numFmtId="0" fontId="4" fillId="0" borderId="0" xfId="46" applyNumberFormat="1" applyFont="1">
      <alignment/>
      <protection/>
    </xf>
    <xf numFmtId="190" fontId="4" fillId="0" borderId="0" xfId="46" applyNumberFormat="1" applyFont="1">
      <alignment/>
      <protection/>
    </xf>
    <xf numFmtId="0" fontId="5" fillId="0" borderId="0" xfId="46" applyNumberFormat="1" applyFont="1" applyAlignment="1">
      <alignment horizontal="justify" wrapText="1"/>
      <protection/>
    </xf>
    <xf numFmtId="0" fontId="7" fillId="0" borderId="0" xfId="46" applyNumberFormat="1" applyFont="1">
      <alignment/>
      <protection/>
    </xf>
    <xf numFmtId="190" fontId="6" fillId="0" borderId="0" xfId="42" applyNumberFormat="1" applyFont="1" applyFill="1" applyBorder="1" applyAlignment="1">
      <alignment horizontal="center"/>
    </xf>
    <xf numFmtId="190" fontId="7" fillId="0" borderId="0" xfId="42" applyNumberFormat="1" applyFont="1" applyBorder="1" applyAlignment="1">
      <alignment/>
    </xf>
    <xf numFmtId="0" fontId="7" fillId="0" borderId="0" xfId="46" applyNumberFormat="1" applyFont="1" applyBorder="1">
      <alignment/>
      <protection/>
    </xf>
    <xf numFmtId="190" fontId="7" fillId="0" borderId="10" xfId="42" applyNumberFormat="1" applyFont="1" applyBorder="1" applyAlignment="1">
      <alignment/>
    </xf>
    <xf numFmtId="190" fontId="7" fillId="0" borderId="0" xfId="42" applyNumberFormat="1" applyFont="1" applyBorder="1" applyAlignment="1">
      <alignment vertical="top"/>
    </xf>
    <xf numFmtId="0" fontId="7" fillId="0" borderId="0" xfId="46" applyNumberFormat="1" applyFont="1" applyBorder="1" applyAlignment="1">
      <alignment vertical="top"/>
      <protection/>
    </xf>
    <xf numFmtId="190" fontId="7" fillId="0" borderId="0" xfId="42" applyNumberFormat="1" applyFont="1" applyAlignment="1">
      <alignment/>
    </xf>
    <xf numFmtId="43" fontId="7" fillId="0" borderId="0" xfId="42" applyNumberFormat="1" applyFont="1" applyAlignment="1">
      <alignment/>
    </xf>
    <xf numFmtId="43" fontId="7" fillId="0" borderId="11" xfId="42" applyNumberFormat="1" applyFont="1" applyBorder="1" applyAlignment="1">
      <alignment horizontal="right"/>
    </xf>
    <xf numFmtId="190" fontId="7" fillId="0" borderId="0" xfId="42" applyNumberFormat="1" applyFont="1" applyFill="1" applyBorder="1" applyAlignment="1">
      <alignment/>
    </xf>
    <xf numFmtId="190" fontId="7" fillId="0" borderId="12" xfId="42" applyNumberFormat="1" applyFont="1" applyFill="1" applyBorder="1" applyAlignment="1">
      <alignment/>
    </xf>
    <xf numFmtId="190" fontId="7" fillId="0" borderId="13" xfId="42" applyNumberFormat="1" applyFont="1" applyFill="1" applyBorder="1" applyAlignment="1">
      <alignment/>
    </xf>
    <xf numFmtId="190" fontId="7" fillId="0" borderId="14" xfId="42" applyNumberFormat="1" applyFont="1" applyFill="1" applyBorder="1" applyAlignment="1">
      <alignment/>
    </xf>
    <xf numFmtId="190" fontId="7" fillId="0" borderId="10" xfId="42" applyNumberFormat="1" applyFont="1" applyFill="1" applyBorder="1" applyAlignment="1">
      <alignment/>
    </xf>
    <xf numFmtId="190" fontId="7" fillId="0" borderId="11" xfId="42" applyNumberFormat="1" applyFont="1" applyFill="1" applyBorder="1" applyAlignment="1">
      <alignment/>
    </xf>
    <xf numFmtId="0" fontId="8" fillId="0" borderId="0" xfId="46" applyNumberFormat="1" applyFont="1">
      <alignment/>
      <protection/>
    </xf>
    <xf numFmtId="190" fontId="7" fillId="0" borderId="15" xfId="42" applyNumberFormat="1" applyFont="1" applyFill="1" applyBorder="1" applyAlignment="1">
      <alignment/>
    </xf>
    <xf numFmtId="43" fontId="7" fillId="0" borderId="0" xfId="46" applyNumberFormat="1" applyFont="1">
      <alignment/>
      <protection/>
    </xf>
    <xf numFmtId="43" fontId="6" fillId="0" borderId="16" xfId="42" applyFont="1" applyBorder="1" applyAlignment="1">
      <alignment horizontal="center"/>
    </xf>
    <xf numFmtId="43" fontId="6" fillId="0" borderId="17" xfId="42" applyFont="1" applyBorder="1" applyAlignment="1">
      <alignment horizontal="center"/>
    </xf>
    <xf numFmtId="43" fontId="7" fillId="0" borderId="13" xfId="42" applyFont="1" applyBorder="1" applyAlignment="1">
      <alignment horizontal="center"/>
    </xf>
    <xf numFmtId="43" fontId="7" fillId="0" borderId="18" xfId="42" applyFont="1" applyBorder="1" applyAlignment="1">
      <alignment horizontal="center"/>
    </xf>
    <xf numFmtId="190" fontId="7" fillId="0" borderId="13" xfId="42" applyNumberFormat="1" applyFont="1" applyBorder="1" applyAlignment="1">
      <alignment/>
    </xf>
    <xf numFmtId="190" fontId="7" fillId="0" borderId="18" xfId="42" applyNumberFormat="1" applyFont="1" applyBorder="1" applyAlignment="1">
      <alignment/>
    </xf>
    <xf numFmtId="190" fontId="7" fillId="0" borderId="18" xfId="46" applyNumberFormat="1" applyFont="1" applyBorder="1">
      <alignment/>
      <protection/>
    </xf>
    <xf numFmtId="190" fontId="7" fillId="0" borderId="19" xfId="42" applyNumberFormat="1" applyFont="1" applyBorder="1" applyAlignment="1">
      <alignment/>
    </xf>
    <xf numFmtId="0" fontId="7" fillId="0" borderId="18" xfId="46" applyNumberFormat="1" applyFont="1" applyBorder="1" applyAlignment="1">
      <alignment horizontal="center"/>
      <protection/>
    </xf>
    <xf numFmtId="190" fontId="6" fillId="0" borderId="16" xfId="42" applyNumberFormat="1" applyFont="1" applyFill="1" applyBorder="1" applyAlignment="1">
      <alignment horizontal="center"/>
    </xf>
    <xf numFmtId="0" fontId="12" fillId="0" borderId="0" xfId="46" applyNumberFormat="1" applyFont="1">
      <alignment/>
      <protection/>
    </xf>
    <xf numFmtId="190" fontId="7" fillId="0" borderId="15" xfId="42" applyNumberFormat="1" applyFont="1" applyBorder="1" applyAlignment="1">
      <alignment/>
    </xf>
    <xf numFmtId="190" fontId="6" fillId="0" borderId="16" xfId="42" applyNumberFormat="1" applyFont="1" applyBorder="1" applyAlignment="1">
      <alignment horizontal="center"/>
    </xf>
    <xf numFmtId="0" fontId="6" fillId="0" borderId="12" xfId="42" applyNumberFormat="1" applyFont="1" applyFill="1" applyBorder="1" applyAlignment="1">
      <alignment horizontal="center" wrapText="1"/>
    </xf>
    <xf numFmtId="0" fontId="7" fillId="0" borderId="0" xfId="42" applyNumberFormat="1" applyFont="1" applyFill="1" applyBorder="1" applyAlignment="1">
      <alignment horizontal="center" wrapText="1"/>
    </xf>
    <xf numFmtId="0" fontId="6" fillId="0" borderId="13" xfId="42" applyNumberFormat="1" applyFont="1" applyFill="1" applyBorder="1" applyAlignment="1">
      <alignment horizontal="center" vertical="center" wrapText="1"/>
    </xf>
    <xf numFmtId="0" fontId="7" fillId="0" borderId="0" xfId="42" applyNumberFormat="1" applyFont="1" applyFill="1" applyBorder="1" applyAlignment="1">
      <alignment horizontal="center" vertical="center" wrapText="1"/>
    </xf>
    <xf numFmtId="0" fontId="7" fillId="0" borderId="0" xfId="46" applyNumberFormat="1" applyFont="1" applyAlignment="1">
      <alignment horizontal="center"/>
      <protection/>
    </xf>
    <xf numFmtId="0" fontId="7" fillId="0" borderId="0" xfId="46" applyNumberFormat="1" applyFont="1" applyAlignment="1">
      <alignment horizontal="center" wrapText="1"/>
      <protection/>
    </xf>
    <xf numFmtId="0" fontId="7" fillId="0" borderId="0" xfId="46" applyNumberFormat="1" applyFont="1" applyAlignment="1">
      <alignment horizontal="center" vertical="top"/>
      <protection/>
    </xf>
    <xf numFmtId="0" fontId="6" fillId="0" borderId="12" xfId="42" applyNumberFormat="1" applyFont="1" applyBorder="1" applyAlignment="1">
      <alignment horizontal="center" wrapText="1"/>
    </xf>
    <xf numFmtId="0" fontId="6" fillId="0" borderId="19" xfId="42" applyNumberFormat="1" applyFont="1" applyFill="1" applyBorder="1" applyAlignment="1">
      <alignment horizontal="center" wrapText="1"/>
    </xf>
    <xf numFmtId="0" fontId="6" fillId="0" borderId="13" xfId="42" applyNumberFormat="1" applyFont="1" applyBorder="1" applyAlignment="1">
      <alignment horizontal="center" vertical="top" wrapText="1"/>
    </xf>
    <xf numFmtId="38" fontId="7" fillId="0" borderId="0" xfId="46" applyFont="1">
      <alignment/>
      <protection/>
    </xf>
    <xf numFmtId="38" fontId="2" fillId="0" borderId="0" xfId="46" applyFont="1" applyAlignment="1">
      <alignment horizontal="right" wrapText="1"/>
      <protection/>
    </xf>
    <xf numFmtId="190" fontId="7" fillId="0" borderId="0" xfId="42" applyNumberFormat="1" applyFont="1" applyFill="1" applyAlignment="1">
      <alignment/>
    </xf>
    <xf numFmtId="190" fontId="7" fillId="0" borderId="0" xfId="42" applyNumberFormat="1" applyFont="1" applyFill="1" applyBorder="1" applyAlignment="1">
      <alignment vertical="top"/>
    </xf>
    <xf numFmtId="38" fontId="7" fillId="0" borderId="0" xfId="46" applyFont="1" applyFill="1">
      <alignment/>
      <protection/>
    </xf>
    <xf numFmtId="43" fontId="7" fillId="0" borderId="0" xfId="42" applyNumberFormat="1" applyFont="1" applyFill="1" applyAlignment="1">
      <alignment/>
    </xf>
    <xf numFmtId="0" fontId="6" fillId="0" borderId="0" xfId="46" applyNumberFormat="1" applyFont="1">
      <alignment/>
      <protection/>
    </xf>
    <xf numFmtId="190" fontId="7" fillId="0" borderId="20" xfId="42" applyNumberFormat="1" applyFont="1" applyFill="1" applyBorder="1" applyAlignment="1">
      <alignment/>
    </xf>
    <xf numFmtId="190" fontId="7" fillId="0" borderId="18" xfId="42" applyNumberFormat="1" applyFont="1" applyFill="1" applyBorder="1" applyAlignment="1">
      <alignment/>
    </xf>
    <xf numFmtId="190" fontId="7" fillId="0" borderId="17" xfId="42" applyNumberFormat="1" applyFont="1" applyFill="1" applyBorder="1" applyAlignment="1">
      <alignment/>
    </xf>
    <xf numFmtId="43" fontId="1" fillId="0" borderId="0" xfId="46" applyNumberFormat="1" applyFont="1">
      <alignment/>
      <protection/>
    </xf>
    <xf numFmtId="190" fontId="6" fillId="0" borderId="0" xfId="42" applyNumberFormat="1" applyFont="1" applyFill="1" applyBorder="1" applyAlignment="1">
      <alignment horizontal="center" vertical="center"/>
    </xf>
    <xf numFmtId="43" fontId="7" fillId="0" borderId="0" xfId="42" applyNumberFormat="1" applyFont="1" applyFill="1" applyBorder="1" applyAlignment="1">
      <alignment horizontal="center"/>
    </xf>
    <xf numFmtId="0" fontId="6" fillId="0" borderId="0" xfId="42" applyNumberFormat="1" applyFont="1" applyBorder="1" applyAlignment="1">
      <alignment horizontal="center" wrapText="1"/>
    </xf>
    <xf numFmtId="43" fontId="6" fillId="0" borderId="10" xfId="42" applyFont="1" applyBorder="1" applyAlignment="1">
      <alignment horizontal="center"/>
    </xf>
    <xf numFmtId="43" fontId="7" fillId="0" borderId="0" xfId="46" applyNumberFormat="1" applyFont="1" applyAlignment="1">
      <alignment horizontal="right"/>
      <protection/>
    </xf>
    <xf numFmtId="190" fontId="6" fillId="0" borderId="12" xfId="42" applyNumberFormat="1" applyFont="1" applyBorder="1" applyAlignment="1">
      <alignment horizontal="center" wrapText="1"/>
    </xf>
    <xf numFmtId="190" fontId="6" fillId="0" borderId="13" xfId="42" applyNumberFormat="1" applyFont="1" applyBorder="1" applyAlignment="1">
      <alignment horizontal="center" vertical="top" wrapText="1"/>
    </xf>
    <xf numFmtId="43" fontId="7" fillId="0" borderId="0" xfId="42" applyFont="1" applyBorder="1" applyAlignment="1">
      <alignment/>
    </xf>
    <xf numFmtId="190" fontId="7" fillId="0" borderId="18" xfId="46" applyNumberFormat="1" applyFont="1" applyFill="1" applyBorder="1">
      <alignment/>
      <protection/>
    </xf>
    <xf numFmtId="190" fontId="7" fillId="0" borderId="19" xfId="42" applyNumberFormat="1" applyFont="1" applyFill="1" applyBorder="1" applyAlignment="1">
      <alignment/>
    </xf>
    <xf numFmtId="190" fontId="1" fillId="0" borderId="0" xfId="46" applyNumberFormat="1" applyFont="1">
      <alignment/>
      <protection/>
    </xf>
    <xf numFmtId="190" fontId="7" fillId="0" borderId="0" xfId="42" applyNumberFormat="1" applyFont="1" applyFill="1" applyBorder="1" applyAlignment="1" quotePrefix="1">
      <alignment/>
    </xf>
    <xf numFmtId="190" fontId="7" fillId="0" borderId="16" xfId="42" applyNumberFormat="1" applyFont="1" applyFill="1" applyBorder="1" applyAlignment="1">
      <alignment/>
    </xf>
    <xf numFmtId="190" fontId="7" fillId="0" borderId="13" xfId="42" applyNumberFormat="1" applyFont="1" applyBorder="1" applyAlignment="1">
      <alignment horizontal="center"/>
    </xf>
    <xf numFmtId="190" fontId="7" fillId="0" borderId="18" xfId="42" applyNumberFormat="1" applyFont="1" applyBorder="1" applyAlignment="1">
      <alignment horizontal="center"/>
    </xf>
    <xf numFmtId="0" fontId="6" fillId="0" borderId="0" xfId="46" applyNumberFormat="1" applyFont="1" applyAlignment="1">
      <alignment horizontal="center"/>
      <protection/>
    </xf>
    <xf numFmtId="0" fontId="5" fillId="0" borderId="0" xfId="46" applyNumberFormat="1" applyFont="1">
      <alignment/>
      <protection/>
    </xf>
    <xf numFmtId="0" fontId="1" fillId="0" borderId="21" xfId="46" applyNumberFormat="1" applyFont="1" applyBorder="1">
      <alignment/>
      <protection/>
    </xf>
    <xf numFmtId="0" fontId="13" fillId="0" borderId="0" xfId="46" applyNumberFormat="1" applyFont="1" applyAlignment="1">
      <alignment horizontal="right"/>
      <protection/>
    </xf>
    <xf numFmtId="0" fontId="7" fillId="0" borderId="0" xfId="46" applyNumberFormat="1" applyFont="1">
      <alignment/>
      <protection/>
    </xf>
    <xf numFmtId="0" fontId="1" fillId="0" borderId="0" xfId="46" applyNumberFormat="1" applyFont="1">
      <alignment/>
      <protection/>
    </xf>
    <xf numFmtId="0" fontId="1" fillId="0" borderId="22" xfId="46" applyNumberFormat="1" applyFont="1" applyBorder="1">
      <alignment/>
      <protection/>
    </xf>
    <xf numFmtId="0" fontId="6" fillId="0" borderId="0" xfId="46" applyNumberFormat="1" applyFont="1" applyAlignment="1">
      <alignment horizontal="left"/>
      <protection/>
    </xf>
    <xf numFmtId="0" fontId="6" fillId="0" borderId="23" xfId="46" applyNumberFormat="1" applyFont="1" applyBorder="1" applyAlignment="1">
      <alignment horizontal="center"/>
      <protection/>
    </xf>
    <xf numFmtId="0" fontId="6" fillId="0" borderId="24" xfId="46" applyNumberFormat="1" applyFont="1" applyBorder="1" applyAlignment="1">
      <alignment horizontal="center"/>
      <protection/>
    </xf>
    <xf numFmtId="0" fontId="7" fillId="0" borderId="18" xfId="46" applyNumberFormat="1" applyFont="1" applyBorder="1">
      <alignment/>
      <protection/>
    </xf>
    <xf numFmtId="0" fontId="5" fillId="0" borderId="0" xfId="46" applyNumberFormat="1" applyFont="1" applyAlignment="1">
      <alignment horizontal="center"/>
      <protection/>
    </xf>
    <xf numFmtId="0" fontId="5" fillId="0" borderId="0" xfId="46" applyNumberFormat="1" applyFont="1" applyAlignment="1">
      <alignment horizontal="justify" wrapText="1"/>
      <protection/>
    </xf>
    <xf numFmtId="0" fontId="6" fillId="0" borderId="0" xfId="46" applyNumberFormat="1" applyFont="1" applyAlignment="1">
      <alignment horizontal="justify"/>
      <protection/>
    </xf>
    <xf numFmtId="0" fontId="7" fillId="0" borderId="0" xfId="46" applyNumberFormat="1" applyFont="1" applyAlignment="1">
      <alignment horizontal="justify"/>
      <protection/>
    </xf>
    <xf numFmtId="38" fontId="9" fillId="0" borderId="0" xfId="46" applyFont="1" applyAlignment="1">
      <alignment horizontal="justify" wrapText="1"/>
      <protection/>
    </xf>
    <xf numFmtId="0" fontId="6" fillId="0" borderId="0" xfId="46" applyNumberFormat="1" applyFont="1" applyAlignment="1">
      <alignment horizontal="right"/>
      <protection/>
    </xf>
    <xf numFmtId="0" fontId="6" fillId="0" borderId="0" xfId="46" applyNumberFormat="1" applyFont="1">
      <alignment/>
      <protection/>
    </xf>
    <xf numFmtId="0" fontId="9" fillId="0" borderId="0" xfId="46" applyNumberFormat="1" applyFont="1">
      <alignment/>
      <protection/>
    </xf>
    <xf numFmtId="190" fontId="7" fillId="0" borderId="0" xfId="46" applyNumberFormat="1" applyFont="1">
      <alignment/>
      <protection/>
    </xf>
    <xf numFmtId="0" fontId="7" fillId="0" borderId="0" xfId="46" applyNumberFormat="1" applyFont="1" applyFill="1">
      <alignment/>
      <protection/>
    </xf>
    <xf numFmtId="0" fontId="11" fillId="0" borderId="0" xfId="46" applyNumberFormat="1" applyFont="1" applyAlignment="1">
      <alignment horizontal="left"/>
      <protection/>
    </xf>
    <xf numFmtId="0" fontId="10" fillId="0" borderId="0" xfId="46" applyNumberFormat="1" applyFont="1" applyAlignment="1">
      <alignment horizontal="left"/>
      <protection/>
    </xf>
    <xf numFmtId="0" fontId="3" fillId="0" borderId="22" xfId="46" applyNumberFormat="1" applyFont="1" applyBorder="1" applyAlignment="1">
      <alignment horizontal="left"/>
      <protection/>
    </xf>
    <xf numFmtId="0" fontId="6" fillId="0" borderId="0" xfId="46" applyNumberFormat="1" applyFont="1" applyBorder="1">
      <alignment/>
      <protection/>
    </xf>
    <xf numFmtId="0" fontId="3" fillId="0" borderId="21" xfId="46" applyNumberFormat="1" applyFont="1" applyBorder="1" applyAlignment="1">
      <alignment horizontal="left"/>
      <protection/>
    </xf>
    <xf numFmtId="190" fontId="6" fillId="0" borderId="0" xfId="42" applyNumberFormat="1" applyFont="1" applyFill="1" applyBorder="1" applyAlignment="1">
      <alignment/>
    </xf>
    <xf numFmtId="0" fontId="6" fillId="0" borderId="0" xfId="42" applyNumberFormat="1" applyFont="1" applyFill="1" applyBorder="1" applyAlignment="1">
      <alignment horizontal="left"/>
    </xf>
    <xf numFmtId="190" fontId="7" fillId="0" borderId="0" xfId="42" applyNumberFormat="1" applyFont="1" applyFill="1" applyBorder="1" applyAlignment="1">
      <alignment/>
    </xf>
    <xf numFmtId="0" fontId="7" fillId="0" borderId="0" xfId="46" applyNumberFormat="1" applyFont="1" applyAlignment="1">
      <alignment wrapText="1"/>
      <protection/>
    </xf>
    <xf numFmtId="0" fontId="7" fillId="0" borderId="18" xfId="46" applyNumberFormat="1" applyFont="1" applyBorder="1" applyAlignment="1">
      <alignment wrapText="1"/>
      <protection/>
    </xf>
    <xf numFmtId="0" fontId="7" fillId="0" borderId="18" xfId="46" applyNumberFormat="1" applyFont="1" applyFill="1" applyBorder="1">
      <alignment/>
      <protection/>
    </xf>
    <xf numFmtId="0" fontId="5" fillId="0" borderId="0" xfId="46" applyNumberFormat="1" applyFont="1" applyAlignment="1">
      <alignment horizontal="left"/>
      <protection/>
    </xf>
    <xf numFmtId="0" fontId="7" fillId="0" borderId="0" xfId="46" applyNumberFormat="1" applyFont="1" applyAlignment="1">
      <alignment horizontal="left"/>
      <protection/>
    </xf>
    <xf numFmtId="0" fontId="6" fillId="0" borderId="14" xfId="46" applyNumberFormat="1" applyFont="1" applyBorder="1" applyAlignment="1">
      <alignment horizontal="center"/>
      <protection/>
    </xf>
    <xf numFmtId="0" fontId="6" fillId="0" borderId="12" xfId="42" applyNumberFormat="1" applyFont="1" applyBorder="1" applyAlignment="1">
      <alignment horizontal="center" wrapText="1"/>
    </xf>
    <xf numFmtId="0" fontId="6" fillId="0" borderId="13" xfId="42" applyNumberFormat="1" applyFont="1" applyBorder="1" applyAlignment="1">
      <alignment horizontal="center" wrapText="1"/>
    </xf>
    <xf numFmtId="0" fontId="6" fillId="0" borderId="20" xfId="46" applyNumberFormat="1" applyFont="1" applyBorder="1" applyAlignment="1">
      <alignment horizontal="center" wrapText="1"/>
      <protection/>
    </xf>
    <xf numFmtId="0" fontId="6" fillId="0" borderId="18" xfId="46" applyNumberFormat="1" applyFont="1" applyBorder="1" applyAlignment="1">
      <alignment horizontal="center" wrapText="1"/>
      <protection/>
    </xf>
    <xf numFmtId="0" fontId="7" fillId="0" borderId="0" xfId="46" applyNumberFormat="1" applyFont="1" applyBorder="1">
      <alignment/>
      <protection/>
    </xf>
    <xf numFmtId="0" fontId="7" fillId="0" borderId="0" xfId="46" applyNumberFormat="1" applyFont="1" applyFill="1" applyAlignment="1">
      <alignment wrapText="1"/>
      <protection/>
    </xf>
    <xf numFmtId="0" fontId="7" fillId="0" borderId="18" xfId="46" applyNumberFormat="1" applyFont="1" applyFill="1" applyBorder="1" applyAlignment="1">
      <alignment wrapText="1"/>
      <protection/>
    </xf>
    <xf numFmtId="0" fontId="6" fillId="0" borderId="0" xfId="46" applyNumberFormat="1" applyFont="1" applyAlignment="1">
      <alignment horizontal="left" wrapText="1"/>
      <protection/>
    </xf>
    <xf numFmtId="0" fontId="6" fillId="0" borderId="18" xfId="46" applyNumberFormat="1" applyFont="1" applyBorder="1" applyAlignment="1">
      <alignment horizontal="left" wrapText="1"/>
      <protection/>
    </xf>
    <xf numFmtId="0" fontId="11" fillId="0" borderId="0" xfId="46" applyNumberFormat="1" applyFont="1">
      <alignment/>
      <protection/>
    </xf>
    <xf numFmtId="0" fontId="11" fillId="0" borderId="18" xfId="46" applyNumberFormat="1" applyFont="1" applyBorder="1">
      <alignment/>
      <protection/>
    </xf>
    <xf numFmtId="190" fontId="7" fillId="0" borderId="0" xfId="42" applyNumberFormat="1" applyFont="1" applyAlignment="1">
      <alignment/>
    </xf>
    <xf numFmtId="38" fontId="7" fillId="0" borderId="0" xfId="46"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19050</xdr:rowOff>
    </xdr:from>
    <xdr:to>
      <xdr:col>4</xdr:col>
      <xdr:colOff>1143000</xdr:colOff>
      <xdr:row>2</xdr:row>
      <xdr:rowOff>9525</xdr:rowOff>
    </xdr:to>
    <xdr:pic>
      <xdr:nvPicPr>
        <xdr:cNvPr id="1" name="Picture 1" descr="Fututech Logo(new)"/>
        <xdr:cNvPicPr preferRelativeResize="1">
          <a:picLocks noChangeAspect="1"/>
        </xdr:cNvPicPr>
      </xdr:nvPicPr>
      <xdr:blipFill>
        <a:blip r:embed="rId1"/>
        <a:stretch>
          <a:fillRect/>
        </a:stretch>
      </xdr:blipFill>
      <xdr:spPr>
        <a:xfrm>
          <a:off x="1352550" y="19050"/>
          <a:ext cx="14287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3</xdr:col>
      <xdr:colOff>1457325</xdr:colOff>
      <xdr:row>1</xdr:row>
      <xdr:rowOff>180975</xdr:rowOff>
    </xdr:to>
    <xdr:pic>
      <xdr:nvPicPr>
        <xdr:cNvPr id="1" name="Picture 2" descr="Fututech Logo(new)"/>
        <xdr:cNvPicPr preferRelativeResize="1">
          <a:picLocks noChangeAspect="1"/>
        </xdr:cNvPicPr>
      </xdr:nvPicPr>
      <xdr:blipFill>
        <a:blip r:embed="rId1"/>
        <a:stretch>
          <a:fillRect/>
        </a:stretch>
      </xdr:blipFill>
      <xdr:spPr>
        <a:xfrm>
          <a:off x="514350" y="0"/>
          <a:ext cx="14287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0</xdr:row>
      <xdr:rowOff>19050</xdr:rowOff>
    </xdr:from>
    <xdr:to>
      <xdr:col>2</xdr:col>
      <xdr:colOff>790575</xdr:colOff>
      <xdr:row>2</xdr:row>
      <xdr:rowOff>9525</xdr:rowOff>
    </xdr:to>
    <xdr:pic>
      <xdr:nvPicPr>
        <xdr:cNvPr id="1" name="Picture 2" descr="Fututech Logo(new)"/>
        <xdr:cNvPicPr preferRelativeResize="1">
          <a:picLocks noChangeAspect="1"/>
        </xdr:cNvPicPr>
      </xdr:nvPicPr>
      <xdr:blipFill>
        <a:blip r:embed="rId1"/>
        <a:stretch>
          <a:fillRect/>
        </a:stretch>
      </xdr:blipFill>
      <xdr:spPr>
        <a:xfrm>
          <a:off x="1123950" y="19050"/>
          <a:ext cx="14287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19050</xdr:rowOff>
    </xdr:from>
    <xdr:to>
      <xdr:col>3</xdr:col>
      <xdr:colOff>1466850</xdr:colOff>
      <xdr:row>2</xdr:row>
      <xdr:rowOff>9525</xdr:rowOff>
    </xdr:to>
    <xdr:pic>
      <xdr:nvPicPr>
        <xdr:cNvPr id="1" name="Picture 2" descr="Fututech Logo(new)"/>
        <xdr:cNvPicPr preferRelativeResize="1">
          <a:picLocks noChangeAspect="1"/>
        </xdr:cNvPicPr>
      </xdr:nvPicPr>
      <xdr:blipFill>
        <a:blip r:embed="rId1"/>
        <a:stretch>
          <a:fillRect/>
        </a:stretch>
      </xdr:blipFill>
      <xdr:spPr>
        <a:xfrm>
          <a:off x="800100" y="19050"/>
          <a:ext cx="14287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B47" sqref="B47:K47"/>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8" width="15.57421875" style="1" customWidth="1"/>
    <col min="9" max="9" width="1.7109375" style="1" customWidth="1"/>
    <col min="10" max="10" width="15.140625" style="1" customWidth="1"/>
    <col min="11" max="11" width="15.28125" style="1" customWidth="1"/>
    <col min="12" max="13" width="9.140625" style="1" customWidth="1"/>
    <col min="14" max="14" width="14.140625" style="1" customWidth="1"/>
    <col min="15" max="16384" width="9.140625" style="1" customWidth="1"/>
  </cols>
  <sheetData>
    <row r="1" spans="1:11" ht="42" customHeight="1">
      <c r="A1" s="88" t="s">
        <v>68</v>
      </c>
      <c r="B1" s="88"/>
      <c r="C1" s="88"/>
      <c r="D1" s="88"/>
      <c r="E1" s="88"/>
      <c r="F1" s="88"/>
      <c r="G1" s="88"/>
      <c r="H1" s="88"/>
      <c r="I1" s="88"/>
      <c r="J1" s="88"/>
      <c r="K1" s="88"/>
    </row>
    <row r="2" spans="1:11" ht="15" customHeight="1">
      <c r="A2" s="77" t="s">
        <v>69</v>
      </c>
      <c r="B2" s="77"/>
      <c r="C2" s="77"/>
      <c r="D2" s="77"/>
      <c r="E2" s="77"/>
      <c r="F2" s="77"/>
      <c r="G2" s="77"/>
      <c r="H2" s="77"/>
      <c r="I2" s="77"/>
      <c r="J2" s="77"/>
      <c r="K2" s="77"/>
    </row>
    <row r="3" spans="1:11" ht="15">
      <c r="A3" s="78"/>
      <c r="B3" s="78"/>
      <c r="C3" s="78"/>
      <c r="D3" s="78"/>
      <c r="E3" s="78"/>
      <c r="F3" s="78"/>
      <c r="G3" s="78"/>
      <c r="H3" s="78"/>
      <c r="I3" s="78"/>
      <c r="J3" s="78"/>
      <c r="K3" s="78"/>
    </row>
    <row r="4" spans="1:11" ht="33" customHeight="1">
      <c r="A4" s="89" t="s">
        <v>111</v>
      </c>
      <c r="B4" s="89"/>
      <c r="C4" s="89"/>
      <c r="D4" s="89"/>
      <c r="E4" s="89"/>
      <c r="F4" s="89"/>
      <c r="G4" s="89"/>
      <c r="H4" s="89"/>
      <c r="I4" s="89"/>
      <c r="J4" s="89"/>
      <c r="K4" s="89"/>
    </row>
    <row r="5" spans="1:11" ht="9" customHeight="1" thickBot="1">
      <c r="A5" s="79"/>
      <c r="B5" s="79"/>
      <c r="C5" s="79"/>
      <c r="D5" s="79"/>
      <c r="E5" s="79"/>
      <c r="F5" s="79"/>
      <c r="G5" s="79"/>
      <c r="H5" s="79"/>
      <c r="I5" s="79"/>
      <c r="J5" s="79"/>
      <c r="K5" s="79"/>
    </row>
    <row r="6" spans="1:11" ht="12.75">
      <c r="A6" s="83"/>
      <c r="B6" s="83"/>
      <c r="C6" s="83"/>
      <c r="D6" s="83"/>
      <c r="E6" s="83"/>
      <c r="F6" s="83"/>
      <c r="G6" s="83"/>
      <c r="H6" s="83"/>
      <c r="I6" s="83"/>
      <c r="J6" s="83"/>
      <c r="K6" s="83"/>
    </row>
    <row r="7" spans="1:11" ht="15" customHeight="1">
      <c r="A7" s="84" t="s">
        <v>31</v>
      </c>
      <c r="B7" s="84"/>
      <c r="C7" s="84"/>
      <c r="D7" s="84"/>
      <c r="E7" s="84"/>
      <c r="F7" s="84"/>
      <c r="G7" s="84"/>
      <c r="H7" s="84"/>
      <c r="I7" s="84"/>
      <c r="J7" s="84"/>
      <c r="K7" s="84"/>
    </row>
    <row r="8" spans="1:11" ht="9.75" customHeight="1">
      <c r="A8" s="81"/>
      <c r="B8" s="81"/>
      <c r="C8" s="81"/>
      <c r="D8" s="81"/>
      <c r="E8" s="81"/>
      <c r="F8" s="81"/>
      <c r="G8" s="81"/>
      <c r="H8" s="81"/>
      <c r="I8" s="81"/>
      <c r="J8" s="81"/>
      <c r="K8" s="81"/>
    </row>
    <row r="9" spans="1:11" ht="15">
      <c r="A9" s="81" t="s">
        <v>1</v>
      </c>
      <c r="B9" s="81"/>
      <c r="C9" s="81"/>
      <c r="D9" s="81"/>
      <c r="E9" s="81"/>
      <c r="F9" s="87"/>
      <c r="G9" s="85" t="s">
        <v>38</v>
      </c>
      <c r="H9" s="86"/>
      <c r="I9" s="9"/>
      <c r="J9" s="85" t="s">
        <v>39</v>
      </c>
      <c r="K9" s="86"/>
    </row>
    <row r="10" spans="1:11" ht="49.5" customHeight="1">
      <c r="A10" s="81"/>
      <c r="B10" s="81"/>
      <c r="C10" s="81"/>
      <c r="D10" s="81"/>
      <c r="E10" s="81"/>
      <c r="F10" s="87"/>
      <c r="G10" s="41" t="s">
        <v>40</v>
      </c>
      <c r="H10" s="41" t="s">
        <v>61</v>
      </c>
      <c r="I10" s="42" t="s">
        <v>1</v>
      </c>
      <c r="J10" s="41" t="s">
        <v>63</v>
      </c>
      <c r="K10" s="41" t="s">
        <v>62</v>
      </c>
    </row>
    <row r="11" spans="1:11" ht="19.5" customHeight="1">
      <c r="A11" s="81"/>
      <c r="B11" s="81"/>
      <c r="C11" s="81"/>
      <c r="D11" s="81"/>
      <c r="E11" s="81"/>
      <c r="F11" s="87"/>
      <c r="G11" s="43" t="s">
        <v>112</v>
      </c>
      <c r="H11" s="43" t="s">
        <v>113</v>
      </c>
      <c r="I11" s="44"/>
      <c r="J11" s="43" t="str">
        <f>G11</f>
        <v>31.03.2008</v>
      </c>
      <c r="K11" s="43" t="str">
        <f>H11</f>
        <v>31.03.2007</v>
      </c>
    </row>
    <row r="12" spans="1:11" ht="14.25" customHeight="1">
      <c r="A12" s="81"/>
      <c r="B12" s="81"/>
      <c r="C12" s="81"/>
      <c r="D12" s="81"/>
      <c r="E12" s="81"/>
      <c r="F12" s="87"/>
      <c r="G12" s="37" t="s">
        <v>29</v>
      </c>
      <c r="H12" s="37" t="s">
        <v>29</v>
      </c>
      <c r="I12" s="10" t="s">
        <v>1</v>
      </c>
      <c r="J12" s="37" t="s">
        <v>29</v>
      </c>
      <c r="K12" s="37" t="s">
        <v>29</v>
      </c>
    </row>
    <row r="13" spans="1:11" ht="19.5" customHeight="1">
      <c r="A13" s="81"/>
      <c r="B13" s="81"/>
      <c r="C13" s="81"/>
      <c r="D13" s="81"/>
      <c r="E13" s="81"/>
      <c r="F13" s="81"/>
      <c r="G13" s="10"/>
      <c r="H13" s="62"/>
      <c r="I13" s="62"/>
      <c r="J13" s="62"/>
      <c r="K13" s="62"/>
    </row>
    <row r="14" spans="1:11" ht="15">
      <c r="A14" s="45">
        <v>1</v>
      </c>
      <c r="B14" s="81" t="s">
        <v>21</v>
      </c>
      <c r="C14" s="81"/>
      <c r="D14" s="81"/>
      <c r="E14" s="81"/>
      <c r="F14" s="81"/>
      <c r="G14" s="11">
        <v>5439</v>
      </c>
      <c r="H14" s="11">
        <v>8920</v>
      </c>
      <c r="I14" s="12"/>
      <c r="J14" s="11">
        <f>+G14</f>
        <v>5439</v>
      </c>
      <c r="K14" s="11">
        <v>8920</v>
      </c>
    </row>
    <row r="15" spans="1:11" ht="12" customHeight="1">
      <c r="A15" s="45"/>
      <c r="B15" s="81"/>
      <c r="C15" s="81"/>
      <c r="D15" s="81"/>
      <c r="E15" s="81"/>
      <c r="F15" s="81"/>
      <c r="G15" s="11"/>
      <c r="H15" s="11"/>
      <c r="I15" s="12"/>
      <c r="J15" s="11"/>
      <c r="K15" s="11"/>
    </row>
    <row r="16" spans="1:11" ht="15">
      <c r="A16" s="45">
        <v>2</v>
      </c>
      <c r="B16" s="81" t="s">
        <v>70</v>
      </c>
      <c r="C16" s="81"/>
      <c r="D16" s="81"/>
      <c r="E16" s="81"/>
      <c r="F16" s="81"/>
      <c r="G16" s="19">
        <v>-5834</v>
      </c>
      <c r="H16" s="19">
        <v>-8099</v>
      </c>
      <c r="I16" s="12"/>
      <c r="J16" s="19">
        <f>+G16</f>
        <v>-5834</v>
      </c>
      <c r="K16" s="11">
        <v>-8099</v>
      </c>
    </row>
    <row r="17" spans="1:11" ht="12" customHeight="1">
      <c r="A17" s="45"/>
      <c r="B17" s="81"/>
      <c r="C17" s="81"/>
      <c r="D17" s="81"/>
      <c r="E17" s="81"/>
      <c r="F17" s="81"/>
      <c r="G17" s="13"/>
      <c r="H17" s="13"/>
      <c r="I17" s="12"/>
      <c r="J17" s="13"/>
      <c r="K17" s="13"/>
    </row>
    <row r="18" spans="1:11" ht="15">
      <c r="A18" s="45">
        <v>3</v>
      </c>
      <c r="B18" s="81" t="s">
        <v>36</v>
      </c>
      <c r="C18" s="81"/>
      <c r="D18" s="81"/>
      <c r="E18" s="81"/>
      <c r="F18" s="81"/>
      <c r="G18" s="19">
        <f>SUM(G14:G17)</f>
        <v>-395</v>
      </c>
      <c r="H18" s="19">
        <f>SUM(H14:H17)</f>
        <v>821</v>
      </c>
      <c r="I18" s="12"/>
      <c r="J18" s="11">
        <f>SUM(J14:J17)</f>
        <v>-395</v>
      </c>
      <c r="K18" s="11">
        <f>SUM(K14:K17)</f>
        <v>821</v>
      </c>
    </row>
    <row r="19" spans="1:11" ht="12" customHeight="1">
      <c r="A19" s="45"/>
      <c r="B19" s="81"/>
      <c r="C19" s="81"/>
      <c r="D19" s="81"/>
      <c r="E19" s="81"/>
      <c r="F19" s="81"/>
      <c r="G19" s="11"/>
      <c r="H19" s="11"/>
      <c r="I19" s="12"/>
      <c r="J19" s="11"/>
      <c r="K19" s="11"/>
    </row>
    <row r="20" spans="1:11" ht="17.25" customHeight="1">
      <c r="A20" s="46">
        <v>4</v>
      </c>
      <c r="B20" s="91" t="s">
        <v>22</v>
      </c>
      <c r="C20" s="91"/>
      <c r="D20" s="91"/>
      <c r="E20" s="91"/>
      <c r="F20" s="91"/>
      <c r="G20" s="14">
        <v>477</v>
      </c>
      <c r="H20" s="14">
        <v>334</v>
      </c>
      <c r="I20" s="15"/>
      <c r="J20" s="11">
        <f>+G20</f>
        <v>477</v>
      </c>
      <c r="K20" s="14">
        <v>334</v>
      </c>
    </row>
    <row r="21" spans="1:11" ht="12" customHeight="1">
      <c r="A21" s="45"/>
      <c r="B21" s="81"/>
      <c r="C21" s="81"/>
      <c r="D21" s="81"/>
      <c r="E21" s="81"/>
      <c r="F21" s="81"/>
      <c r="G21" s="11"/>
      <c r="H21" s="11"/>
      <c r="I21" s="12"/>
      <c r="J21" s="11"/>
      <c r="K21" s="11"/>
    </row>
    <row r="22" spans="1:11" ht="15">
      <c r="A22" s="45">
        <v>5</v>
      </c>
      <c r="B22" s="81" t="s">
        <v>71</v>
      </c>
      <c r="C22" s="81"/>
      <c r="D22" s="81"/>
      <c r="E22" s="81"/>
      <c r="F22" s="81"/>
      <c r="G22" s="19">
        <v>-2551</v>
      </c>
      <c r="H22" s="19">
        <v>-2526</v>
      </c>
      <c r="I22" s="12"/>
      <c r="J22" s="19">
        <f>+G22</f>
        <v>-2551</v>
      </c>
      <c r="K22" s="14">
        <v>-2526</v>
      </c>
    </row>
    <row r="23" spans="1:11" ht="12" customHeight="1">
      <c r="A23" s="45"/>
      <c r="B23" s="81"/>
      <c r="C23" s="81"/>
      <c r="D23" s="81"/>
      <c r="E23" s="81"/>
      <c r="F23" s="81"/>
      <c r="G23" s="23"/>
      <c r="H23" s="23"/>
      <c r="I23" s="12"/>
      <c r="J23" s="13"/>
      <c r="K23" s="13"/>
    </row>
    <row r="24" spans="1:11" ht="15">
      <c r="A24" s="45">
        <v>6</v>
      </c>
      <c r="B24" s="81" t="s">
        <v>102</v>
      </c>
      <c r="C24" s="81"/>
      <c r="D24" s="81"/>
      <c r="E24" s="81"/>
      <c r="F24" s="81"/>
      <c r="G24" s="19">
        <f>SUM(G18:G23)</f>
        <v>-2469</v>
      </c>
      <c r="H24" s="19">
        <f>SUM(H18:H23)</f>
        <v>-1371</v>
      </c>
      <c r="I24" s="12"/>
      <c r="J24" s="11">
        <f>SUM(J18:J23)</f>
        <v>-2469</v>
      </c>
      <c r="K24" s="11">
        <f>SUM(K18:K23)</f>
        <v>-1371</v>
      </c>
    </row>
    <row r="25" spans="1:11" ht="12" customHeight="1">
      <c r="A25" s="45"/>
      <c r="B25" s="81"/>
      <c r="C25" s="81"/>
      <c r="D25" s="81"/>
      <c r="E25" s="81"/>
      <c r="F25" s="81"/>
      <c r="G25" s="19"/>
      <c r="H25" s="19"/>
      <c r="I25" s="12"/>
      <c r="J25" s="11"/>
      <c r="K25" s="11"/>
    </row>
    <row r="26" spans="1:11" ht="15">
      <c r="A26" s="45">
        <v>7</v>
      </c>
      <c r="B26" s="81" t="s">
        <v>60</v>
      </c>
      <c r="C26" s="81"/>
      <c r="D26" s="81"/>
      <c r="E26" s="81"/>
      <c r="F26" s="81"/>
      <c r="G26" s="19">
        <v>-153</v>
      </c>
      <c r="H26" s="19">
        <v>-380</v>
      </c>
      <c r="I26" s="12"/>
      <c r="J26" s="11">
        <f>+G26</f>
        <v>-153</v>
      </c>
      <c r="K26" s="11">
        <v>-380</v>
      </c>
    </row>
    <row r="27" spans="1:11" ht="12" customHeight="1">
      <c r="A27" s="45"/>
      <c r="B27" s="81"/>
      <c r="C27" s="81"/>
      <c r="D27" s="81"/>
      <c r="E27" s="81"/>
      <c r="F27" s="81"/>
      <c r="G27" s="13"/>
      <c r="H27" s="13"/>
      <c r="I27" s="12"/>
      <c r="J27" s="13"/>
      <c r="K27" s="13"/>
    </row>
    <row r="28" spans="1:11" ht="15">
      <c r="A28" s="45">
        <v>8</v>
      </c>
      <c r="B28" s="81" t="s">
        <v>100</v>
      </c>
      <c r="C28" s="81"/>
      <c r="D28" s="81"/>
      <c r="E28" s="81"/>
      <c r="F28" s="81"/>
      <c r="G28" s="19">
        <f>SUM(G24:G27)</f>
        <v>-2622</v>
      </c>
      <c r="H28" s="19">
        <f>SUM(H24:H27)</f>
        <v>-1751</v>
      </c>
      <c r="I28" s="12"/>
      <c r="J28" s="11">
        <f>SUM(J24:J27)</f>
        <v>-2622</v>
      </c>
      <c r="K28" s="11">
        <f>SUM(K24:K27)</f>
        <v>-1751</v>
      </c>
    </row>
    <row r="29" spans="1:11" ht="12" customHeight="1">
      <c r="A29" s="45"/>
      <c r="B29" s="81"/>
      <c r="C29" s="81"/>
      <c r="D29" s="81"/>
      <c r="E29" s="81"/>
      <c r="F29" s="81"/>
      <c r="G29" s="19"/>
      <c r="H29" s="19"/>
      <c r="I29" s="12"/>
      <c r="J29" s="11"/>
      <c r="K29" s="11"/>
    </row>
    <row r="30" spans="1:11" ht="18" customHeight="1">
      <c r="A30" s="45">
        <v>9</v>
      </c>
      <c r="B30" s="81" t="s">
        <v>37</v>
      </c>
      <c r="C30" s="81"/>
      <c r="D30" s="81"/>
      <c r="E30" s="81"/>
      <c r="F30" s="81"/>
      <c r="G30" s="19">
        <v>-82</v>
      </c>
      <c r="H30" s="19">
        <v>-130</v>
      </c>
      <c r="I30" s="12"/>
      <c r="J30" s="11">
        <f>+G30</f>
        <v>-82</v>
      </c>
      <c r="K30" s="11">
        <v>-130</v>
      </c>
    </row>
    <row r="31" spans="1:11" ht="12" customHeight="1">
      <c r="A31" s="45"/>
      <c r="B31" s="81" t="s">
        <v>1</v>
      </c>
      <c r="C31" s="81"/>
      <c r="D31" s="81"/>
      <c r="E31" s="81"/>
      <c r="F31" s="81"/>
      <c r="G31" s="23"/>
      <c r="H31" s="23"/>
      <c r="I31" s="12"/>
      <c r="J31" s="13"/>
      <c r="K31" s="13"/>
    </row>
    <row r="32" spans="1:11" ht="18" customHeight="1" thickBot="1">
      <c r="A32" s="45">
        <v>10</v>
      </c>
      <c r="B32" s="81" t="s">
        <v>101</v>
      </c>
      <c r="C32" s="81"/>
      <c r="D32" s="81"/>
      <c r="E32" s="81"/>
      <c r="F32" s="81"/>
      <c r="G32" s="26">
        <f>G28+G30</f>
        <v>-2704</v>
      </c>
      <c r="H32" s="26">
        <f>H28+H30</f>
        <v>-1881</v>
      </c>
      <c r="I32" s="12"/>
      <c r="J32" s="39">
        <f>J28+J30</f>
        <v>-2704</v>
      </c>
      <c r="K32" s="39">
        <f>K28+K30</f>
        <v>-1881</v>
      </c>
    </row>
    <row r="33" spans="1:11" ht="12" customHeight="1" thickTop="1">
      <c r="A33" s="47" t="s">
        <v>1</v>
      </c>
      <c r="B33" s="91" t="s">
        <v>1</v>
      </c>
      <c r="C33" s="91"/>
      <c r="D33" s="91"/>
      <c r="E33" s="91"/>
      <c r="F33" s="91"/>
      <c r="G33" s="54"/>
      <c r="H33" s="54"/>
      <c r="I33" s="14"/>
      <c r="J33" s="11"/>
      <c r="K33" s="14"/>
    </row>
    <row r="34" spans="1:11" ht="15" customHeight="1">
      <c r="A34" s="47"/>
      <c r="B34" s="84" t="s">
        <v>80</v>
      </c>
      <c r="C34" s="84"/>
      <c r="D34" s="84"/>
      <c r="E34" s="84"/>
      <c r="F34" s="84"/>
      <c r="G34" s="54"/>
      <c r="H34" s="19"/>
      <c r="I34" s="14"/>
      <c r="J34" s="69"/>
      <c r="K34" s="11"/>
    </row>
    <row r="35" spans="1:11" ht="15">
      <c r="A35" s="45"/>
      <c r="C35" s="81" t="s">
        <v>94</v>
      </c>
      <c r="D35" s="81"/>
      <c r="E35" s="81"/>
      <c r="F35" s="81"/>
      <c r="G35" s="19">
        <f>G39-G37</f>
        <v>-2704</v>
      </c>
      <c r="H35" s="19">
        <v>-1881</v>
      </c>
      <c r="I35" s="11">
        <v>0</v>
      </c>
      <c r="J35" s="11">
        <f>J39-J37</f>
        <v>-2704</v>
      </c>
      <c r="K35" s="11">
        <v>-1881</v>
      </c>
    </row>
    <row r="36" spans="1:11" ht="12" customHeight="1">
      <c r="A36" s="45"/>
      <c r="C36" s="82"/>
      <c r="D36" s="82"/>
      <c r="E36" s="82"/>
      <c r="F36" s="82"/>
      <c r="H36" s="19"/>
      <c r="J36" s="11"/>
      <c r="K36" s="11"/>
    </row>
    <row r="37" spans="1:11" ht="15">
      <c r="A37" s="45"/>
      <c r="C37" s="81" t="s">
        <v>95</v>
      </c>
      <c r="D37" s="81"/>
      <c r="E37" s="81"/>
      <c r="F37" s="81"/>
      <c r="G37" s="19">
        <v>0</v>
      </c>
      <c r="H37" s="73">
        <v>0</v>
      </c>
      <c r="I37" s="19">
        <v>0</v>
      </c>
      <c r="J37" s="19">
        <v>0</v>
      </c>
      <c r="K37" s="11">
        <v>0</v>
      </c>
    </row>
    <row r="38" spans="1:11" ht="12" customHeight="1">
      <c r="A38" s="45"/>
      <c r="B38" s="81"/>
      <c r="C38" s="81"/>
      <c r="D38" s="81"/>
      <c r="E38" s="81"/>
      <c r="F38" s="81"/>
      <c r="G38" s="19"/>
      <c r="H38" s="55"/>
      <c r="I38" s="11"/>
      <c r="J38" s="11"/>
      <c r="K38" s="51"/>
    </row>
    <row r="39" spans="1:11" ht="15.75" thickBot="1">
      <c r="A39" s="45"/>
      <c r="B39" s="80"/>
      <c r="C39" s="80"/>
      <c r="D39" s="80"/>
      <c r="E39" s="80"/>
      <c r="F39" s="80"/>
      <c r="G39" s="26">
        <f>G32</f>
        <v>-2704</v>
      </c>
      <c r="H39" s="26">
        <f>H32</f>
        <v>-1881</v>
      </c>
      <c r="I39" s="26">
        <v>0</v>
      </c>
      <c r="J39" s="39">
        <f>J32</f>
        <v>-2704</v>
      </c>
      <c r="K39" s="39">
        <f>K32</f>
        <v>-1881</v>
      </c>
    </row>
    <row r="40" spans="1:10" ht="15.75" thickTop="1">
      <c r="A40" s="45"/>
      <c r="B40" s="81"/>
      <c r="C40" s="81"/>
      <c r="D40" s="81"/>
      <c r="E40" s="81"/>
      <c r="F40" s="81"/>
      <c r="G40" s="19"/>
      <c r="I40" s="16"/>
      <c r="J40" s="11"/>
    </row>
    <row r="41" spans="1:10" ht="28.5" customHeight="1">
      <c r="A41" s="47">
        <v>11</v>
      </c>
      <c r="B41" s="91" t="s">
        <v>103</v>
      </c>
      <c r="C41" s="91"/>
      <c r="D41" s="91"/>
      <c r="E41" s="91"/>
      <c r="F41" s="91"/>
      <c r="G41" s="55"/>
      <c r="I41" s="9"/>
      <c r="J41" s="51"/>
    </row>
    <row r="42" spans="1:10" ht="12" customHeight="1">
      <c r="A42" s="9"/>
      <c r="B42" s="81"/>
      <c r="C42" s="81"/>
      <c r="D42" s="81"/>
      <c r="E42" s="81"/>
      <c r="F42" s="81"/>
      <c r="G42" s="55"/>
      <c r="I42" s="9"/>
      <c r="J42" s="51"/>
    </row>
    <row r="43" spans="1:11" ht="15">
      <c r="A43" s="9"/>
      <c r="B43" s="9" t="s">
        <v>24</v>
      </c>
      <c r="C43" s="81" t="s">
        <v>90</v>
      </c>
      <c r="D43" s="81"/>
      <c r="E43" s="81"/>
      <c r="F43" s="81"/>
      <c r="G43" s="56">
        <f>(+G39/58726)*100</f>
        <v>-4.604434151823724</v>
      </c>
      <c r="H43" s="56">
        <v>-3.2</v>
      </c>
      <c r="I43" s="27">
        <v>0</v>
      </c>
      <c r="J43" s="56">
        <f>(+J39/58726)*100</f>
        <v>-4.604434151823724</v>
      </c>
      <c r="K43" s="17">
        <v>-3.2</v>
      </c>
    </row>
    <row r="44" spans="1:11" ht="12.75" customHeight="1">
      <c r="A44" s="9"/>
      <c r="B44" s="9"/>
      <c r="C44" s="81"/>
      <c r="D44" s="81"/>
      <c r="E44" s="81"/>
      <c r="F44" s="81"/>
      <c r="G44" s="17" t="s">
        <v>1</v>
      </c>
      <c r="H44" s="17" t="s">
        <v>1</v>
      </c>
      <c r="I44" s="9"/>
      <c r="J44" s="17"/>
      <c r="K44" s="17"/>
    </row>
    <row r="45" spans="1:11" ht="15.75" thickBot="1">
      <c r="A45" s="9"/>
      <c r="B45" s="9" t="s">
        <v>23</v>
      </c>
      <c r="C45" s="81" t="s">
        <v>91</v>
      </c>
      <c r="D45" s="81"/>
      <c r="E45" s="81"/>
      <c r="F45" s="81"/>
      <c r="G45" s="18" t="s">
        <v>108</v>
      </c>
      <c r="H45" s="18" t="s">
        <v>108</v>
      </c>
      <c r="I45" s="66">
        <v>0</v>
      </c>
      <c r="J45" s="18" t="s">
        <v>108</v>
      </c>
      <c r="K45" s="18" t="s">
        <v>108</v>
      </c>
    </row>
    <row r="46" spans="1:11" ht="12" customHeight="1" thickTop="1">
      <c r="A46" s="82"/>
      <c r="B46" s="82"/>
      <c r="C46" s="82"/>
      <c r="D46" s="82"/>
      <c r="E46" s="82"/>
      <c r="F46" s="82"/>
      <c r="G46" s="82"/>
      <c r="H46" s="82"/>
      <c r="I46" s="82"/>
      <c r="J46" s="82"/>
      <c r="K46" s="82"/>
    </row>
    <row r="47" spans="1:11" ht="30" customHeight="1">
      <c r="A47" s="52" t="s">
        <v>99</v>
      </c>
      <c r="B47" s="92" t="s">
        <v>125</v>
      </c>
      <c r="C47" s="92"/>
      <c r="D47" s="92"/>
      <c r="E47" s="92"/>
      <c r="F47" s="92"/>
      <c r="G47" s="92"/>
      <c r="H47" s="92"/>
      <c r="I47" s="92"/>
      <c r="J47" s="92"/>
      <c r="K47" s="92"/>
    </row>
    <row r="48" spans="1:11" ht="6.75" customHeight="1">
      <c r="A48" s="52"/>
      <c r="B48" s="92"/>
      <c r="C48" s="92"/>
      <c r="D48" s="92"/>
      <c r="E48" s="92"/>
      <c r="F48" s="92"/>
      <c r="G48" s="92"/>
      <c r="H48" s="92"/>
      <c r="I48" s="92"/>
      <c r="J48" s="92"/>
      <c r="K48" s="92"/>
    </row>
    <row r="49" spans="1:11" ht="10.5" customHeight="1">
      <c r="A49" s="82"/>
      <c r="B49" s="82"/>
      <c r="C49" s="82"/>
      <c r="D49" s="82"/>
      <c r="E49" s="82"/>
      <c r="F49" s="82"/>
      <c r="G49" s="82"/>
      <c r="H49" s="82"/>
      <c r="I49" s="82"/>
      <c r="J49" s="82"/>
      <c r="K49" s="82"/>
    </row>
    <row r="50" spans="1:11" ht="38.25" customHeight="1">
      <c r="A50" s="90" t="s">
        <v>114</v>
      </c>
      <c r="B50" s="90"/>
      <c r="C50" s="90"/>
      <c r="D50" s="90"/>
      <c r="E50" s="90"/>
      <c r="F50" s="90"/>
      <c r="G50" s="90"/>
      <c r="H50" s="90"/>
      <c r="I50" s="90"/>
      <c r="J50" s="90"/>
      <c r="K50" s="90"/>
    </row>
  </sheetData>
  <sheetProtection/>
  <mergeCells count="49">
    <mergeCell ref="B48:K48"/>
    <mergeCell ref="B47:K47"/>
    <mergeCell ref="B42:F42"/>
    <mergeCell ref="A46:K46"/>
    <mergeCell ref="C45:F45"/>
    <mergeCell ref="C44:F44"/>
    <mergeCell ref="B29:F29"/>
    <mergeCell ref="B28:F28"/>
    <mergeCell ref="B27:F27"/>
    <mergeCell ref="B23:F23"/>
    <mergeCell ref="B26:F26"/>
    <mergeCell ref="B25:F25"/>
    <mergeCell ref="B24:F24"/>
    <mergeCell ref="B14:F14"/>
    <mergeCell ref="A13:F13"/>
    <mergeCell ref="B16:F16"/>
    <mergeCell ref="B15:F15"/>
    <mergeCell ref="B17:F17"/>
    <mergeCell ref="B20:F20"/>
    <mergeCell ref="B18:F18"/>
    <mergeCell ref="B22:F22"/>
    <mergeCell ref="B21:F21"/>
    <mergeCell ref="B19:F19"/>
    <mergeCell ref="A50:K50"/>
    <mergeCell ref="B30:F30"/>
    <mergeCell ref="B31:F31"/>
    <mergeCell ref="B32:F32"/>
    <mergeCell ref="B33:F33"/>
    <mergeCell ref="B34:F34"/>
    <mergeCell ref="C43:F43"/>
    <mergeCell ref="B41:F41"/>
    <mergeCell ref="B40:F40"/>
    <mergeCell ref="A49:K49"/>
    <mergeCell ref="A1:K1"/>
    <mergeCell ref="A2:K2"/>
    <mergeCell ref="A3:K3"/>
    <mergeCell ref="A5:K5"/>
    <mergeCell ref="A4:K4"/>
    <mergeCell ref="A6:K6"/>
    <mergeCell ref="A7:K7"/>
    <mergeCell ref="A8:K8"/>
    <mergeCell ref="J9:K9"/>
    <mergeCell ref="A9:F12"/>
    <mergeCell ref="G9:H9"/>
    <mergeCell ref="B39:F39"/>
    <mergeCell ref="B38:F38"/>
    <mergeCell ref="C35:F35"/>
    <mergeCell ref="C36:F36"/>
    <mergeCell ref="C37:F37"/>
  </mergeCells>
  <printOptions/>
  <pageMargins left="0.4" right="0.4" top="0.4" bottom="0.35" header="0" footer="0"/>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41">
      <selection activeCell="A17" sqref="A17"/>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8" t="s">
        <v>67</v>
      </c>
      <c r="B1" s="88"/>
      <c r="C1" s="88"/>
      <c r="D1" s="88"/>
      <c r="E1" s="88"/>
      <c r="F1" s="88"/>
    </row>
    <row r="2" spans="1:6" s="2" customFormat="1" ht="15" customHeight="1">
      <c r="A2" s="77" t="s">
        <v>66</v>
      </c>
      <c r="B2" s="77"/>
      <c r="C2" s="77"/>
      <c r="D2" s="77"/>
      <c r="E2" s="77"/>
      <c r="F2" s="77"/>
    </row>
    <row r="3" spans="1:6" s="2" customFormat="1" ht="10.5" customHeight="1">
      <c r="A3" s="78"/>
      <c r="B3" s="78"/>
      <c r="C3" s="78"/>
      <c r="D3" s="78"/>
      <c r="E3" s="78"/>
      <c r="F3" s="78"/>
    </row>
    <row r="4" spans="1:11" ht="33" customHeight="1">
      <c r="A4" s="89" t="s">
        <v>111</v>
      </c>
      <c r="B4" s="89"/>
      <c r="C4" s="89"/>
      <c r="D4" s="89"/>
      <c r="E4" s="89"/>
      <c r="F4" s="89"/>
      <c r="G4" s="8"/>
      <c r="H4" s="8"/>
      <c r="I4" s="8"/>
      <c r="J4" s="8"/>
      <c r="K4" s="8"/>
    </row>
    <row r="5" spans="1:6" s="2" customFormat="1" ht="9" customHeight="1" thickBot="1">
      <c r="A5" s="102"/>
      <c r="B5" s="102"/>
      <c r="C5" s="102"/>
      <c r="D5" s="102"/>
      <c r="E5" s="102"/>
      <c r="F5" s="102"/>
    </row>
    <row r="6" spans="1:6" s="2" customFormat="1" ht="6.75" customHeight="1">
      <c r="A6" s="100"/>
      <c r="B6" s="100"/>
      <c r="C6" s="100"/>
      <c r="D6" s="100"/>
      <c r="E6" s="100"/>
      <c r="F6" s="100"/>
    </row>
    <row r="7" spans="1:6" s="2" customFormat="1" ht="16.5" customHeight="1">
      <c r="A7" s="99" t="s">
        <v>26</v>
      </c>
      <c r="B7" s="99"/>
      <c r="C7" s="99"/>
      <c r="D7" s="99"/>
      <c r="E7" s="99"/>
      <c r="F7" s="99"/>
    </row>
    <row r="8" spans="1:6" s="2" customFormat="1" ht="6.75" customHeight="1">
      <c r="A8" s="98" t="s">
        <v>1</v>
      </c>
      <c r="B8" s="98"/>
      <c r="C8" s="98"/>
      <c r="D8" s="98"/>
      <c r="E8" s="98"/>
      <c r="F8" s="98"/>
    </row>
    <row r="9" spans="1:6" ht="55.5" customHeight="1">
      <c r="A9" s="81"/>
      <c r="B9" s="81"/>
      <c r="C9" s="81"/>
      <c r="D9" s="87"/>
      <c r="E9" s="49" t="s">
        <v>110</v>
      </c>
      <c r="F9" s="49" t="s">
        <v>124</v>
      </c>
    </row>
    <row r="10" spans="1:6" ht="16.5" customHeight="1">
      <c r="A10" s="105" t="s">
        <v>1</v>
      </c>
      <c r="B10" s="105"/>
      <c r="C10" s="105"/>
      <c r="D10" s="105"/>
      <c r="E10" s="19"/>
      <c r="F10" s="10"/>
    </row>
    <row r="11" spans="1:6" ht="15" customHeight="1">
      <c r="A11" s="104" t="s">
        <v>84</v>
      </c>
      <c r="B11" s="104"/>
      <c r="C11" s="104"/>
      <c r="D11" s="104"/>
      <c r="E11" s="19"/>
      <c r="F11" s="19"/>
    </row>
    <row r="12" spans="1:6" ht="9.75" customHeight="1">
      <c r="A12" s="104"/>
      <c r="B12" s="104"/>
      <c r="C12" s="104"/>
      <c r="D12" s="104"/>
      <c r="E12" s="19"/>
      <c r="F12" s="19"/>
    </row>
    <row r="13" spans="1:6" s="3" customFormat="1" ht="15">
      <c r="A13" s="101" t="s">
        <v>32</v>
      </c>
      <c r="B13" s="101"/>
      <c r="C13" s="101"/>
      <c r="D13" s="101"/>
      <c r="E13" s="20">
        <v>38729</v>
      </c>
      <c r="F13" s="58">
        <v>39716</v>
      </c>
    </row>
    <row r="14" spans="1:6" ht="9.75" customHeight="1">
      <c r="A14" s="103" t="s">
        <v>1</v>
      </c>
      <c r="B14" s="103"/>
      <c r="C14" s="103"/>
      <c r="D14" s="103"/>
      <c r="E14" s="21" t="s">
        <v>1</v>
      </c>
      <c r="F14" s="59" t="s">
        <v>1</v>
      </c>
    </row>
    <row r="15" spans="1:6" ht="15">
      <c r="A15" s="94" t="s">
        <v>2</v>
      </c>
      <c r="B15" s="94"/>
      <c r="C15" s="94"/>
      <c r="D15" s="94"/>
      <c r="E15" s="21">
        <v>116</v>
      </c>
      <c r="F15" s="59">
        <v>116</v>
      </c>
    </row>
    <row r="16" spans="1:6" ht="9.75" customHeight="1">
      <c r="A16" s="94" t="s">
        <v>1</v>
      </c>
      <c r="B16" s="94"/>
      <c r="C16" s="94"/>
      <c r="D16" s="94"/>
      <c r="E16" s="21"/>
      <c r="F16" s="59"/>
    </row>
    <row r="17" spans="1:6" ht="15">
      <c r="A17" s="57" t="s">
        <v>33</v>
      </c>
      <c r="B17" s="57"/>
      <c r="C17" s="57"/>
      <c r="D17" s="57"/>
      <c r="E17" s="21">
        <v>0</v>
      </c>
      <c r="F17" s="59">
        <v>0</v>
      </c>
    </row>
    <row r="18" spans="1:6" ht="9.75" customHeight="1">
      <c r="A18" s="94"/>
      <c r="B18" s="94"/>
      <c r="C18" s="94"/>
      <c r="D18" s="94"/>
      <c r="E18" s="21"/>
      <c r="F18" s="59"/>
    </row>
    <row r="19" spans="1:6" ht="15">
      <c r="A19" s="94" t="s">
        <v>3</v>
      </c>
      <c r="B19" s="94"/>
      <c r="C19" s="94"/>
      <c r="D19" s="94"/>
      <c r="E19" s="74">
        <v>65</v>
      </c>
      <c r="F19" s="60">
        <v>65</v>
      </c>
    </row>
    <row r="20" spans="1:6" ht="15.75" customHeight="1">
      <c r="A20" s="94"/>
      <c r="B20" s="94"/>
      <c r="C20" s="94"/>
      <c r="D20" s="94"/>
      <c r="E20" s="71">
        <f>SUM(E13:E19)</f>
        <v>38910</v>
      </c>
      <c r="F20" s="71">
        <f>SUM(F13:F19)</f>
        <v>39897</v>
      </c>
    </row>
    <row r="21" spans="1:6" ht="9.75" customHeight="1">
      <c r="A21" s="94"/>
      <c r="B21" s="94"/>
      <c r="C21" s="94"/>
      <c r="D21" s="94"/>
      <c r="E21" s="19"/>
      <c r="F21" s="19"/>
    </row>
    <row r="22" spans="1:6" ht="15">
      <c r="A22" s="94" t="s">
        <v>4</v>
      </c>
      <c r="B22" s="94"/>
      <c r="C22" s="94"/>
      <c r="D22" s="94"/>
      <c r="E22" s="19" t="s">
        <v>1</v>
      </c>
      <c r="F22" s="19" t="s">
        <v>1</v>
      </c>
    </row>
    <row r="23" spans="1:6" ht="15">
      <c r="A23" s="9"/>
      <c r="B23" s="81" t="s">
        <v>5</v>
      </c>
      <c r="C23" s="81"/>
      <c r="D23" s="87"/>
      <c r="E23" s="20">
        <v>8805</v>
      </c>
      <c r="F23" s="20">
        <v>9194</v>
      </c>
    </row>
    <row r="24" spans="1:6" ht="15">
      <c r="A24" s="9" t="s">
        <v>1</v>
      </c>
      <c r="B24" s="81" t="s">
        <v>6</v>
      </c>
      <c r="C24" s="81"/>
      <c r="D24" s="87"/>
      <c r="E24" s="21">
        <v>7205</v>
      </c>
      <c r="F24" s="21">
        <v>7858</v>
      </c>
    </row>
    <row r="25" spans="1:6" ht="15" hidden="1">
      <c r="A25" s="9" t="s">
        <v>1</v>
      </c>
      <c r="B25" s="9" t="s">
        <v>7</v>
      </c>
      <c r="C25" s="9"/>
      <c r="D25" s="9"/>
      <c r="E25" s="21">
        <v>0</v>
      </c>
      <c r="F25" s="21">
        <v>0</v>
      </c>
    </row>
    <row r="26" spans="1:6" ht="15">
      <c r="A26" s="9" t="s">
        <v>1</v>
      </c>
      <c r="B26" s="81" t="s">
        <v>8</v>
      </c>
      <c r="C26" s="81"/>
      <c r="D26" s="87"/>
      <c r="E26" s="21">
        <v>2306</v>
      </c>
      <c r="F26" s="21">
        <v>2729</v>
      </c>
    </row>
    <row r="27" spans="1:6" ht="15">
      <c r="A27" s="9" t="s">
        <v>1</v>
      </c>
      <c r="B27" s="81" t="s">
        <v>9</v>
      </c>
      <c r="C27" s="81"/>
      <c r="D27" s="87"/>
      <c r="E27" s="21">
        <v>5614</v>
      </c>
      <c r="F27" s="21">
        <v>33461</v>
      </c>
    </row>
    <row r="28" spans="1:6" ht="19.5" customHeight="1">
      <c r="A28" s="81" t="s">
        <v>1</v>
      </c>
      <c r="B28" s="81"/>
      <c r="C28" s="81"/>
      <c r="D28" s="81"/>
      <c r="E28" s="22">
        <f>SUM(E23:E27)</f>
        <v>23930</v>
      </c>
      <c r="F28" s="22">
        <f>SUM(F23:F27)</f>
        <v>53242</v>
      </c>
    </row>
    <row r="29" spans="1:6" ht="15" customHeight="1" thickBot="1">
      <c r="A29" s="93" t="s">
        <v>89</v>
      </c>
      <c r="B29" s="93"/>
      <c r="C29" s="93"/>
      <c r="D29" s="93"/>
      <c r="E29" s="24">
        <f>+E28+E20</f>
        <v>62840</v>
      </c>
      <c r="F29" s="24">
        <f>+F28+F20</f>
        <v>93139</v>
      </c>
    </row>
    <row r="30" spans="1:6" ht="15" customHeight="1" thickTop="1">
      <c r="A30" s="81"/>
      <c r="B30" s="81"/>
      <c r="C30" s="81"/>
      <c r="D30" s="81"/>
      <c r="E30" s="19"/>
      <c r="F30" s="19"/>
    </row>
    <row r="31" spans="1:6" ht="15.75" customHeight="1">
      <c r="A31" s="94" t="s">
        <v>82</v>
      </c>
      <c r="B31" s="94"/>
      <c r="C31" s="94"/>
      <c r="D31" s="94"/>
      <c r="E31" s="19"/>
      <c r="F31" s="19"/>
    </row>
    <row r="32" spans="1:6" ht="9.75" customHeight="1">
      <c r="A32" s="81"/>
      <c r="B32" s="81"/>
      <c r="C32" s="81"/>
      <c r="D32" s="81"/>
      <c r="E32" s="19"/>
      <c r="F32" s="19"/>
    </row>
    <row r="33" spans="1:6" ht="15" customHeight="1">
      <c r="A33" s="94" t="s">
        <v>83</v>
      </c>
      <c r="B33" s="94"/>
      <c r="C33" s="94"/>
      <c r="D33" s="94"/>
      <c r="E33" s="19" t="s">
        <v>1</v>
      </c>
      <c r="F33" s="19" t="s">
        <v>1</v>
      </c>
    </row>
    <row r="34" spans="1:6" ht="15" customHeight="1">
      <c r="A34" s="25"/>
      <c r="B34" s="81" t="s">
        <v>15</v>
      </c>
      <c r="C34" s="81"/>
      <c r="D34" s="81"/>
      <c r="E34" s="20">
        <v>58726</v>
      </c>
      <c r="F34" s="58">
        <v>58726</v>
      </c>
    </row>
    <row r="35" spans="1:6" ht="15" customHeight="1">
      <c r="A35" s="9"/>
      <c r="B35" s="81" t="s">
        <v>16</v>
      </c>
      <c r="C35" s="81"/>
      <c r="D35" s="81"/>
      <c r="E35" s="21" t="s">
        <v>1</v>
      </c>
      <c r="F35" s="59" t="s">
        <v>1</v>
      </c>
    </row>
    <row r="36" spans="1:6" ht="15" customHeight="1">
      <c r="A36" s="9"/>
      <c r="B36" s="9"/>
      <c r="C36" s="81" t="s">
        <v>17</v>
      </c>
      <c r="D36" s="81"/>
      <c r="E36" s="21">
        <v>0</v>
      </c>
      <c r="F36" s="59">
        <v>0</v>
      </c>
    </row>
    <row r="37" spans="1:6" ht="15" customHeight="1">
      <c r="A37" s="9"/>
      <c r="B37" s="9"/>
      <c r="C37" s="81" t="s">
        <v>18</v>
      </c>
      <c r="D37" s="81"/>
      <c r="E37" s="21">
        <f>475-134</f>
        <v>341</v>
      </c>
      <c r="F37" s="59">
        <v>501</v>
      </c>
    </row>
    <row r="38" spans="1:9" ht="15" customHeight="1">
      <c r="A38" s="9"/>
      <c r="B38" s="9"/>
      <c r="C38" s="81" t="s">
        <v>19</v>
      </c>
      <c r="D38" s="81"/>
      <c r="E38" s="74">
        <v>-12456</v>
      </c>
      <c r="F38" s="60">
        <v>-9752</v>
      </c>
      <c r="I38" s="72"/>
    </row>
    <row r="39" spans="1:9" ht="15" customHeight="1">
      <c r="A39" s="95"/>
      <c r="B39" s="95"/>
      <c r="C39" s="95"/>
      <c r="D39" s="95"/>
      <c r="E39" s="19">
        <f>SUM(E34:E38)</f>
        <v>46611</v>
      </c>
      <c r="F39" s="19">
        <f>SUM(F34:F38)</f>
        <v>49475</v>
      </c>
      <c r="I39" s="72"/>
    </row>
    <row r="40" spans="1:6" ht="15" customHeight="1">
      <c r="A40" s="94" t="s">
        <v>81</v>
      </c>
      <c r="B40" s="94"/>
      <c r="C40" s="94"/>
      <c r="D40" s="94"/>
      <c r="E40" s="19">
        <v>0</v>
      </c>
      <c r="F40" s="19">
        <v>0</v>
      </c>
    </row>
    <row r="41" spans="1:6" ht="15" customHeight="1">
      <c r="A41" s="94" t="s">
        <v>85</v>
      </c>
      <c r="B41" s="94"/>
      <c r="C41" s="94"/>
      <c r="D41" s="94"/>
      <c r="E41" s="71">
        <f>SUM(E39:E40)</f>
        <v>46611</v>
      </c>
      <c r="F41" s="71">
        <f>SUM(F39:F40)</f>
        <v>49475</v>
      </c>
    </row>
    <row r="42" spans="1:6" ht="15" customHeight="1">
      <c r="A42" s="94"/>
      <c r="B42" s="94"/>
      <c r="C42" s="94"/>
      <c r="D42" s="94"/>
      <c r="E42" s="19"/>
      <c r="F42" s="19"/>
    </row>
    <row r="43" spans="1:6" ht="15" customHeight="1">
      <c r="A43" s="94" t="s">
        <v>86</v>
      </c>
      <c r="B43" s="94"/>
      <c r="C43" s="94"/>
      <c r="D43" s="94"/>
      <c r="E43" s="19"/>
      <c r="F43" s="19"/>
    </row>
    <row r="44" spans="1:6" ht="15" customHeight="1">
      <c r="A44" s="9"/>
      <c r="B44" s="81" t="s">
        <v>20</v>
      </c>
      <c r="C44" s="81"/>
      <c r="D44" s="81"/>
      <c r="E44" s="20">
        <v>2526</v>
      </c>
      <c r="F44" s="20">
        <v>2729</v>
      </c>
    </row>
    <row r="45" spans="1:6" ht="15" customHeight="1">
      <c r="A45" s="9"/>
      <c r="B45" s="81" t="s">
        <v>34</v>
      </c>
      <c r="C45" s="81"/>
      <c r="D45" s="81"/>
      <c r="E45" s="74">
        <v>0</v>
      </c>
      <c r="F45" s="74">
        <v>0</v>
      </c>
    </row>
    <row r="46" spans="1:6" ht="15" customHeight="1">
      <c r="A46" s="81"/>
      <c r="B46" s="81"/>
      <c r="C46" s="81"/>
      <c r="D46" s="81"/>
      <c r="E46" s="71">
        <f>SUM(E44:E45)</f>
        <v>2526</v>
      </c>
      <c r="F46" s="71">
        <f>SUM(F44:F45)</f>
        <v>2729</v>
      </c>
    </row>
    <row r="47" spans="1:6" ht="9.75" customHeight="1">
      <c r="A47" s="96"/>
      <c r="B47" s="81"/>
      <c r="C47" s="81"/>
      <c r="D47" s="81"/>
      <c r="E47" s="19"/>
      <c r="F47" s="19"/>
    </row>
    <row r="48" spans="1:6" ht="15">
      <c r="A48" s="94" t="s">
        <v>10</v>
      </c>
      <c r="B48" s="94"/>
      <c r="C48" s="94"/>
      <c r="D48" s="94"/>
      <c r="E48" s="19" t="s">
        <v>1</v>
      </c>
      <c r="F48" s="19" t="s">
        <v>1</v>
      </c>
    </row>
    <row r="49" spans="1:6" ht="13.5" customHeight="1">
      <c r="A49" s="9" t="s">
        <v>1</v>
      </c>
      <c r="B49" s="81" t="s">
        <v>11</v>
      </c>
      <c r="C49" s="81"/>
      <c r="D49" s="87"/>
      <c r="E49" s="20">
        <v>3897</v>
      </c>
      <c r="F49" s="20">
        <v>5951</v>
      </c>
    </row>
    <row r="50" spans="1:6" ht="13.5" customHeight="1">
      <c r="A50" s="9" t="s">
        <v>1</v>
      </c>
      <c r="B50" s="81" t="s">
        <v>12</v>
      </c>
      <c r="C50" s="81"/>
      <c r="D50" s="87"/>
      <c r="E50" s="21">
        <v>4712</v>
      </c>
      <c r="F50" s="21">
        <v>10380</v>
      </c>
    </row>
    <row r="51" spans="1:6" ht="15">
      <c r="A51" s="9" t="s">
        <v>1</v>
      </c>
      <c r="B51" s="81" t="s">
        <v>13</v>
      </c>
      <c r="C51" s="81"/>
      <c r="D51" s="87"/>
      <c r="E51" s="21">
        <v>5094</v>
      </c>
      <c r="F51" s="21">
        <v>24219</v>
      </c>
    </row>
    <row r="52" spans="1:6" ht="15">
      <c r="A52" s="9" t="s">
        <v>1</v>
      </c>
      <c r="B52" s="81" t="s">
        <v>14</v>
      </c>
      <c r="C52" s="81"/>
      <c r="D52" s="87"/>
      <c r="E52" s="21"/>
      <c r="F52" s="21">
        <v>385</v>
      </c>
    </row>
    <row r="53" spans="1:6" ht="15">
      <c r="A53" s="81" t="s">
        <v>1</v>
      </c>
      <c r="B53" s="81"/>
      <c r="C53" s="81"/>
      <c r="D53" s="81"/>
      <c r="E53" s="22">
        <f>SUM(E49:E52)</f>
        <v>13703</v>
      </c>
      <c r="F53" s="22">
        <f>SUM(F49:F52)</f>
        <v>40935</v>
      </c>
    </row>
    <row r="54" spans="1:6" ht="9.75" customHeight="1">
      <c r="A54" s="81"/>
      <c r="B54" s="81"/>
      <c r="C54" s="81"/>
      <c r="D54" s="81"/>
      <c r="E54" s="19"/>
      <c r="F54" s="19"/>
    </row>
    <row r="55" spans="1:6" ht="15">
      <c r="A55" s="94" t="s">
        <v>87</v>
      </c>
      <c r="B55" s="94"/>
      <c r="C55" s="94"/>
      <c r="D55" s="94"/>
      <c r="E55" s="19">
        <f>+E53+E46</f>
        <v>16229</v>
      </c>
      <c r="F55" s="19">
        <f>+F53+F46</f>
        <v>43664</v>
      </c>
    </row>
    <row r="56" spans="1:6" ht="9.75" customHeight="1">
      <c r="A56" s="81"/>
      <c r="B56" s="81"/>
      <c r="C56" s="81"/>
      <c r="D56" s="81"/>
      <c r="E56" s="19"/>
      <c r="F56" s="19"/>
    </row>
    <row r="57" spans="1:6" ht="15.75" thickBot="1">
      <c r="A57" s="93" t="s">
        <v>88</v>
      </c>
      <c r="B57" s="93"/>
      <c r="C57" s="93"/>
      <c r="D57" s="93"/>
      <c r="E57" s="26">
        <f>+E41+E55</f>
        <v>62840</v>
      </c>
      <c r="F57" s="26">
        <f>+F41+F55</f>
        <v>93139</v>
      </c>
    </row>
    <row r="58" spans="1:6" ht="12" customHeight="1" thickTop="1">
      <c r="A58" s="81"/>
      <c r="B58" s="81"/>
      <c r="C58" s="81"/>
      <c r="D58" s="81"/>
      <c r="E58" s="19"/>
      <c r="F58" s="19"/>
    </row>
    <row r="59" spans="1:6" ht="18.75" customHeight="1">
      <c r="A59" s="97" t="s">
        <v>79</v>
      </c>
      <c r="B59" s="97"/>
      <c r="C59" s="97"/>
      <c r="D59" s="97"/>
      <c r="E59" s="63">
        <v>0.79</v>
      </c>
      <c r="F59" s="63">
        <v>0.84</v>
      </c>
    </row>
    <row r="60" spans="1:7" ht="15">
      <c r="A60" s="81" t="s">
        <v>35</v>
      </c>
      <c r="B60" s="81"/>
      <c r="C60" s="81"/>
      <c r="D60" s="81"/>
      <c r="E60" s="63">
        <v>0.79</v>
      </c>
      <c r="F60" s="27">
        <v>0.84</v>
      </c>
      <c r="G60" s="61"/>
    </row>
    <row r="61" spans="1:6" ht="15">
      <c r="A61" s="81"/>
      <c r="B61" s="81"/>
      <c r="C61" s="81"/>
      <c r="D61" s="81"/>
      <c r="E61" s="81"/>
      <c r="F61" s="81"/>
    </row>
    <row r="62" spans="1:6" ht="39" customHeight="1">
      <c r="A62" s="90" t="s">
        <v>115</v>
      </c>
      <c r="B62" s="90"/>
      <c r="C62" s="90"/>
      <c r="D62" s="90"/>
      <c r="E62" s="90"/>
      <c r="F62" s="90"/>
    </row>
    <row r="64" ht="12.75">
      <c r="E64" s="1" t="s">
        <v>1</v>
      </c>
    </row>
    <row r="70" ht="12.75">
      <c r="A70" s="1" t="s">
        <v>1</v>
      </c>
    </row>
    <row r="71" ht="12.75">
      <c r="A71" s="1" t="s">
        <v>1</v>
      </c>
    </row>
  </sheetData>
  <sheetProtection/>
  <mergeCells count="60">
    <mergeCell ref="A14:D14"/>
    <mergeCell ref="A11:D11"/>
    <mergeCell ref="A12:D12"/>
    <mergeCell ref="A10:D10"/>
    <mergeCell ref="A1:F1"/>
    <mergeCell ref="A2:F2"/>
    <mergeCell ref="A3:F3"/>
    <mergeCell ref="A5:F5"/>
    <mergeCell ref="A62:F62"/>
    <mergeCell ref="A4:F4"/>
    <mergeCell ref="A8:F8"/>
    <mergeCell ref="A7:F7"/>
    <mergeCell ref="A6:F6"/>
    <mergeCell ref="A9:D9"/>
    <mergeCell ref="A18:D18"/>
    <mergeCell ref="A16:D16"/>
    <mergeCell ref="A13:D13"/>
    <mergeCell ref="A15:D15"/>
    <mergeCell ref="B24:D24"/>
    <mergeCell ref="B26:D26"/>
    <mergeCell ref="A22:D22"/>
    <mergeCell ref="A19:D19"/>
    <mergeCell ref="B23:D23"/>
    <mergeCell ref="A20:D20"/>
    <mergeCell ref="A21:D21"/>
    <mergeCell ref="A54:D54"/>
    <mergeCell ref="A53:D53"/>
    <mergeCell ref="A48:D48"/>
    <mergeCell ref="B49:D49"/>
    <mergeCell ref="B50:D50"/>
    <mergeCell ref="B51:D51"/>
    <mergeCell ref="B52:D52"/>
    <mergeCell ref="B35:D35"/>
    <mergeCell ref="A40:D40"/>
    <mergeCell ref="A61:F61"/>
    <mergeCell ref="A60:D60"/>
    <mergeCell ref="A58:D58"/>
    <mergeCell ref="A59:D59"/>
    <mergeCell ref="A41:D41"/>
    <mergeCell ref="A42:D42"/>
    <mergeCell ref="A43:D43"/>
    <mergeCell ref="B44:D44"/>
    <mergeCell ref="A33:D33"/>
    <mergeCell ref="B34:D34"/>
    <mergeCell ref="B27:D27"/>
    <mergeCell ref="A28:D28"/>
    <mergeCell ref="A30:D30"/>
    <mergeCell ref="A29:D29"/>
    <mergeCell ref="A31:D31"/>
    <mergeCell ref="A32:D32"/>
    <mergeCell ref="A57:D57"/>
    <mergeCell ref="A56:D56"/>
    <mergeCell ref="A55:D55"/>
    <mergeCell ref="C36:D36"/>
    <mergeCell ref="C38:D38"/>
    <mergeCell ref="B45:D45"/>
    <mergeCell ref="C37:D37"/>
    <mergeCell ref="A39:D39"/>
    <mergeCell ref="A46:D46"/>
    <mergeCell ref="A47:D47"/>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25">
      <selection activeCell="C50" sqref="C50"/>
    </sheetView>
  </sheetViews>
  <sheetFormatPr defaultColWidth="9.140625" defaultRowHeight="12.75"/>
  <cols>
    <col min="1" max="1" width="3.421875" style="1" customWidth="1"/>
    <col min="2" max="2" width="23.00390625" style="1" customWidth="1"/>
    <col min="3" max="3" width="13.140625" style="1" customWidth="1"/>
    <col min="4" max="4" width="14.28125" style="4" customWidth="1"/>
    <col min="5" max="5" width="18.7109375" style="4" customWidth="1"/>
    <col min="6" max="6" width="13.7109375" style="4" customWidth="1"/>
    <col min="7" max="7" width="12.7109375" style="4" customWidth="1"/>
    <col min="8" max="8" width="12.8515625" style="1" customWidth="1"/>
    <col min="9" max="16384" width="9.140625" style="1" customWidth="1"/>
  </cols>
  <sheetData>
    <row r="1" spans="1:8" ht="42" customHeight="1">
      <c r="A1" s="88" t="s">
        <v>67</v>
      </c>
      <c r="B1" s="88"/>
      <c r="C1" s="88"/>
      <c r="D1" s="88"/>
      <c r="E1" s="88"/>
      <c r="F1" s="88"/>
      <c r="G1" s="88"/>
      <c r="H1" s="88"/>
    </row>
    <row r="2" spans="1:8" ht="15" customHeight="1">
      <c r="A2" s="77" t="s">
        <v>65</v>
      </c>
      <c r="B2" s="77"/>
      <c r="C2" s="77"/>
      <c r="D2" s="77"/>
      <c r="E2" s="77"/>
      <c r="F2" s="77"/>
      <c r="G2" s="77"/>
      <c r="H2" s="77"/>
    </row>
    <row r="3" spans="1:8" ht="15">
      <c r="A3" s="78"/>
      <c r="B3" s="78"/>
      <c r="C3" s="78"/>
      <c r="D3" s="78"/>
      <c r="E3" s="78"/>
      <c r="F3" s="78"/>
      <c r="G3" s="78"/>
      <c r="H3" s="78"/>
    </row>
    <row r="4" spans="1:12" ht="33" customHeight="1">
      <c r="A4" s="89" t="s">
        <v>111</v>
      </c>
      <c r="B4" s="89"/>
      <c r="C4" s="89"/>
      <c r="D4" s="89"/>
      <c r="E4" s="89"/>
      <c r="F4" s="89"/>
      <c r="G4" s="89"/>
      <c r="H4" s="89"/>
      <c r="I4" s="8"/>
      <c r="J4" s="8"/>
      <c r="K4" s="8"/>
      <c r="L4" s="8"/>
    </row>
    <row r="5" spans="1:8" ht="13.5" thickBot="1">
      <c r="A5" s="79"/>
      <c r="B5" s="79"/>
      <c r="C5" s="79"/>
      <c r="D5" s="79"/>
      <c r="E5" s="79"/>
      <c r="F5" s="79"/>
      <c r="G5" s="79"/>
      <c r="H5" s="79"/>
    </row>
    <row r="6" spans="1:8" ht="12.75">
      <c r="A6" s="83"/>
      <c r="B6" s="83"/>
      <c r="C6" s="83"/>
      <c r="D6" s="83"/>
      <c r="E6" s="83"/>
      <c r="F6" s="83"/>
      <c r="G6" s="83"/>
      <c r="H6" s="83"/>
    </row>
    <row r="7" spans="1:8" s="2" customFormat="1" ht="15">
      <c r="A7" s="109" t="s">
        <v>27</v>
      </c>
      <c r="B7" s="109"/>
      <c r="C7" s="109"/>
      <c r="D7" s="109"/>
      <c r="E7" s="109"/>
      <c r="F7" s="109"/>
      <c r="G7" s="109"/>
      <c r="H7" s="109"/>
    </row>
    <row r="8" spans="1:8" s="2" customFormat="1" ht="19.5" customHeight="1">
      <c r="A8" s="110" t="s">
        <v>1</v>
      </c>
      <c r="B8" s="110"/>
      <c r="C8" s="110"/>
      <c r="D8" s="110"/>
      <c r="E8" s="110"/>
      <c r="F8" s="110"/>
      <c r="G8" s="110"/>
      <c r="H8" s="110"/>
    </row>
    <row r="9" spans="1:8" s="2" customFormat="1" ht="19.5" customHeight="1">
      <c r="A9" s="119" t="s">
        <v>116</v>
      </c>
      <c r="B9" s="119"/>
      <c r="C9" s="120"/>
      <c r="D9" s="85" t="s">
        <v>93</v>
      </c>
      <c r="E9" s="111"/>
      <c r="F9" s="111"/>
      <c r="G9" s="112" t="s">
        <v>81</v>
      </c>
      <c r="H9" s="114" t="s">
        <v>0</v>
      </c>
    </row>
    <row r="10" spans="1:8" s="2" customFormat="1" ht="32.25" customHeight="1">
      <c r="A10" s="119"/>
      <c r="B10" s="119"/>
      <c r="C10" s="120"/>
      <c r="D10" s="48" t="s">
        <v>15</v>
      </c>
      <c r="E10" s="48" t="s">
        <v>30</v>
      </c>
      <c r="F10" s="64" t="s">
        <v>19</v>
      </c>
      <c r="G10" s="113"/>
      <c r="H10" s="115"/>
    </row>
    <row r="11" spans="1:8" ht="15">
      <c r="A11" s="81"/>
      <c r="B11" s="81"/>
      <c r="C11" s="116"/>
      <c r="D11" s="28" t="s">
        <v>25</v>
      </c>
      <c r="E11" s="28" t="s">
        <v>25</v>
      </c>
      <c r="F11" s="65" t="s">
        <v>25</v>
      </c>
      <c r="G11" s="28" t="s">
        <v>25</v>
      </c>
      <c r="H11" s="29" t="s">
        <v>25</v>
      </c>
    </row>
    <row r="12" spans="1:8" ht="9" customHeight="1">
      <c r="A12" s="81"/>
      <c r="B12" s="81"/>
      <c r="C12" s="87"/>
      <c r="D12" s="30"/>
      <c r="E12" s="30"/>
      <c r="F12" s="31"/>
      <c r="G12" s="31"/>
      <c r="H12" s="31"/>
    </row>
    <row r="13" spans="1:8" ht="30.75" customHeight="1">
      <c r="A13" s="117" t="s">
        <v>117</v>
      </c>
      <c r="B13" s="117"/>
      <c r="C13" s="118"/>
      <c r="D13" s="21">
        <v>58726357</v>
      </c>
      <c r="E13" s="21">
        <v>500916</v>
      </c>
      <c r="F13" s="59">
        <v>-9751559</v>
      </c>
      <c r="G13" s="59">
        <v>0</v>
      </c>
      <c r="H13" s="70">
        <f>SUM(D13:G13)</f>
        <v>49475714</v>
      </c>
    </row>
    <row r="14" spans="1:8" ht="15">
      <c r="A14" s="97"/>
      <c r="B14" s="97"/>
      <c r="C14" s="108"/>
      <c r="D14" s="21"/>
      <c r="E14" s="21"/>
      <c r="F14" s="59"/>
      <c r="G14" s="59"/>
      <c r="H14" s="70"/>
    </row>
    <row r="15" spans="1:8" ht="15">
      <c r="A15" s="97" t="s">
        <v>28</v>
      </c>
      <c r="B15" s="97"/>
      <c r="C15" s="108"/>
      <c r="D15" s="21">
        <v>0</v>
      </c>
      <c r="E15" s="21">
        <v>-160406</v>
      </c>
      <c r="F15" s="59">
        <v>0</v>
      </c>
      <c r="G15" s="59">
        <v>0</v>
      </c>
      <c r="H15" s="70">
        <f>SUM(D15:G15)</f>
        <v>-160406</v>
      </c>
    </row>
    <row r="16" spans="1:8" ht="15">
      <c r="A16" s="97" t="s">
        <v>105</v>
      </c>
      <c r="B16" s="97"/>
      <c r="C16" s="108"/>
      <c r="D16" s="21">
        <v>0</v>
      </c>
      <c r="E16" s="21">
        <v>0</v>
      </c>
      <c r="F16" s="59"/>
      <c r="G16" s="59">
        <v>0</v>
      </c>
      <c r="H16" s="70">
        <f>SUM(D16:G16)</f>
        <v>0</v>
      </c>
    </row>
    <row r="17" spans="1:8" ht="15">
      <c r="A17" s="97" t="s">
        <v>106</v>
      </c>
      <c r="B17" s="97"/>
      <c r="C17" s="108"/>
      <c r="D17" s="21">
        <v>0</v>
      </c>
      <c r="E17" s="21">
        <v>0</v>
      </c>
      <c r="F17" s="59"/>
      <c r="G17" s="59">
        <v>0</v>
      </c>
      <c r="H17" s="70">
        <f>SUM(D17:G17)</f>
        <v>0</v>
      </c>
    </row>
    <row r="18" spans="1:8" ht="15">
      <c r="A18" s="97" t="s">
        <v>77</v>
      </c>
      <c r="B18" s="97"/>
      <c r="C18" s="108"/>
      <c r="D18" s="21">
        <v>0</v>
      </c>
      <c r="E18" s="21">
        <v>0</v>
      </c>
      <c r="F18" s="59">
        <v>-2704341</v>
      </c>
      <c r="G18" s="59">
        <v>0</v>
      </c>
      <c r="H18" s="70">
        <f>SUM(D18:G18)</f>
        <v>-2704341</v>
      </c>
    </row>
    <row r="19" spans="1:8" ht="15">
      <c r="A19" s="97"/>
      <c r="B19" s="97"/>
      <c r="C19" s="108"/>
      <c r="D19" s="21"/>
      <c r="E19" s="21"/>
      <c r="F19" s="59"/>
      <c r="G19" s="59"/>
      <c r="H19" s="70"/>
    </row>
    <row r="20" spans="1:8" ht="20.25" customHeight="1">
      <c r="A20" s="97" t="s">
        <v>118</v>
      </c>
      <c r="B20" s="97"/>
      <c r="C20" s="108"/>
      <c r="D20" s="71">
        <f>SUM(D13:D19)</f>
        <v>58726357</v>
      </c>
      <c r="E20" s="71">
        <f>SUM(E13:E19)</f>
        <v>340510</v>
      </c>
      <c r="F20" s="71">
        <f>SUM(F13:F19)</f>
        <v>-12455900</v>
      </c>
      <c r="G20" s="71">
        <f>SUM(G13:G19)</f>
        <v>0</v>
      </c>
      <c r="H20" s="71">
        <f>SUM(H13:H19)</f>
        <v>46610967</v>
      </c>
    </row>
    <row r="21" spans="1:8" ht="15">
      <c r="A21" s="97"/>
      <c r="B21" s="97"/>
      <c r="C21" s="108"/>
      <c r="D21" s="21"/>
      <c r="E21" s="59"/>
      <c r="F21" s="59"/>
      <c r="G21" s="59"/>
      <c r="H21" s="59"/>
    </row>
    <row r="22" spans="1:8" ht="28.5" customHeight="1">
      <c r="A22" s="119" t="s">
        <v>119</v>
      </c>
      <c r="B22" s="119"/>
      <c r="C22" s="120"/>
      <c r="D22" s="30"/>
      <c r="E22" s="31"/>
      <c r="F22" s="31"/>
      <c r="G22" s="31"/>
      <c r="H22" s="36"/>
    </row>
    <row r="23" spans="1:8" ht="15">
      <c r="A23" s="81"/>
      <c r="B23" s="81"/>
      <c r="C23" s="87"/>
      <c r="D23" s="75"/>
      <c r="E23" s="31"/>
      <c r="F23" s="76"/>
      <c r="G23" s="31"/>
      <c r="H23" s="76"/>
    </row>
    <row r="24" spans="1:8" ht="15">
      <c r="A24" s="81" t="s">
        <v>120</v>
      </c>
      <c r="B24" s="81"/>
      <c r="C24" s="87"/>
      <c r="D24" s="75">
        <v>58726357</v>
      </c>
      <c r="E24" s="31">
        <v>10380339</v>
      </c>
      <c r="F24" s="76">
        <v>-38223249</v>
      </c>
      <c r="G24" s="31">
        <v>133145</v>
      </c>
      <c r="H24" s="76">
        <f>SUM(D24:G24)</f>
        <v>31016592</v>
      </c>
    </row>
    <row r="25" spans="1:8" ht="15">
      <c r="A25" s="81"/>
      <c r="B25" s="81"/>
      <c r="C25" s="87"/>
      <c r="D25" s="32"/>
      <c r="E25" s="32"/>
      <c r="F25" s="33"/>
      <c r="G25" s="33"/>
      <c r="H25" s="34"/>
    </row>
    <row r="26" spans="1:8" ht="15">
      <c r="A26" s="81" t="s">
        <v>28</v>
      </c>
      <c r="B26" s="81"/>
      <c r="C26" s="87"/>
      <c r="D26" s="32"/>
      <c r="E26" s="32">
        <v>197573</v>
      </c>
      <c r="F26" s="33"/>
      <c r="G26" s="33"/>
      <c r="H26" s="34">
        <f>SUM(D26:G26)</f>
        <v>197573</v>
      </c>
    </row>
    <row r="27" spans="1:8" ht="15">
      <c r="A27" s="97" t="s">
        <v>105</v>
      </c>
      <c r="B27" s="97"/>
      <c r="C27" s="108"/>
      <c r="D27" s="32"/>
      <c r="E27" s="32"/>
      <c r="F27" s="33">
        <v>133145</v>
      </c>
      <c r="G27" s="33">
        <v>-133145</v>
      </c>
      <c r="H27" s="34">
        <f>SUM(D27:G27)</f>
        <v>0</v>
      </c>
    </row>
    <row r="28" spans="1:8" ht="15">
      <c r="A28" s="97" t="s">
        <v>106</v>
      </c>
      <c r="B28" s="97"/>
      <c r="C28" s="108"/>
      <c r="D28" s="32"/>
      <c r="E28" s="32"/>
      <c r="F28" s="33">
        <v>-77806</v>
      </c>
      <c r="G28" s="33"/>
      <c r="H28" s="34">
        <f>SUM(D28:G28)</f>
        <v>-77806</v>
      </c>
    </row>
    <row r="29" spans="1:8" ht="15">
      <c r="A29" s="81" t="s">
        <v>77</v>
      </c>
      <c r="B29" s="81"/>
      <c r="C29" s="87"/>
      <c r="D29" s="32"/>
      <c r="E29" s="32"/>
      <c r="F29" s="33">
        <v>-1802537</v>
      </c>
      <c r="G29" s="33"/>
      <c r="H29" s="34">
        <f>SUM(D29:G29)</f>
        <v>-1802537</v>
      </c>
    </row>
    <row r="30" spans="1:8" ht="15">
      <c r="A30" s="81"/>
      <c r="B30" s="81"/>
      <c r="C30" s="87"/>
      <c r="D30" s="32"/>
      <c r="E30" s="32"/>
      <c r="F30" s="33"/>
      <c r="G30" s="33"/>
      <c r="H30" s="34"/>
    </row>
    <row r="31" spans="1:8" ht="30" customHeight="1">
      <c r="A31" s="106" t="s">
        <v>123</v>
      </c>
      <c r="B31" s="106"/>
      <c r="C31" s="107"/>
      <c r="D31" s="35">
        <f>SUM(D24:D29)</f>
        <v>58726357</v>
      </c>
      <c r="E31" s="35">
        <f>SUM(E24:E29)</f>
        <v>10577912</v>
      </c>
      <c r="F31" s="35">
        <f>SUM(F24:F29)</f>
        <v>-39970447</v>
      </c>
      <c r="G31" s="35">
        <f>SUM(G24:G29)</f>
        <v>0</v>
      </c>
      <c r="H31" s="35">
        <f>SUM(H24:H29)</f>
        <v>29333822</v>
      </c>
    </row>
    <row r="32" spans="1:8" ht="15">
      <c r="A32" s="96"/>
      <c r="B32" s="96"/>
      <c r="C32" s="96"/>
      <c r="D32" s="96"/>
      <c r="E32" s="96"/>
      <c r="F32" s="96"/>
      <c r="G32" s="96"/>
      <c r="H32" s="96"/>
    </row>
    <row r="33" spans="1:8" ht="15">
      <c r="A33" s="81"/>
      <c r="B33" s="81"/>
      <c r="C33" s="81"/>
      <c r="D33" s="81"/>
      <c r="E33" s="81"/>
      <c r="F33" s="81"/>
      <c r="G33" s="81"/>
      <c r="H33" s="81"/>
    </row>
    <row r="34" spans="1:8" ht="39.75" customHeight="1">
      <c r="A34" s="90" t="s">
        <v>121</v>
      </c>
      <c r="B34" s="90"/>
      <c r="C34" s="90"/>
      <c r="D34" s="90"/>
      <c r="E34" s="90"/>
      <c r="F34" s="90"/>
      <c r="G34" s="90"/>
      <c r="H34" s="90"/>
    </row>
    <row r="35" spans="1:8" ht="15">
      <c r="A35" s="6"/>
      <c r="B35" s="6"/>
      <c r="C35" s="6"/>
      <c r="D35" s="7"/>
      <c r="E35" s="7"/>
      <c r="F35" s="7"/>
      <c r="G35" s="7"/>
      <c r="H35" s="7"/>
    </row>
  </sheetData>
  <sheetProtection/>
  <mergeCells count="36">
    <mergeCell ref="A18:C18"/>
    <mergeCell ref="A23:C23"/>
    <mergeCell ref="A9:C10"/>
    <mergeCell ref="A17:C17"/>
    <mergeCell ref="A34:H34"/>
    <mergeCell ref="A28:C28"/>
    <mergeCell ref="A22:C22"/>
    <mergeCell ref="A14:C14"/>
    <mergeCell ref="A19:C19"/>
    <mergeCell ref="A20:C20"/>
    <mergeCell ref="A21:C21"/>
    <mergeCell ref="A15:C15"/>
    <mergeCell ref="A24:C24"/>
    <mergeCell ref="A25:C25"/>
    <mergeCell ref="A1:H1"/>
    <mergeCell ref="A2:H2"/>
    <mergeCell ref="A3:H3"/>
    <mergeCell ref="A5:H5"/>
    <mergeCell ref="A4:H4"/>
    <mergeCell ref="A6:H6"/>
    <mergeCell ref="A7:H7"/>
    <mergeCell ref="A8:H8"/>
    <mergeCell ref="A16:C16"/>
    <mergeCell ref="D9:F9"/>
    <mergeCell ref="G9:G10"/>
    <mergeCell ref="H9:H10"/>
    <mergeCell ref="A11:C11"/>
    <mergeCell ref="A12:C12"/>
    <mergeCell ref="A13:C13"/>
    <mergeCell ref="A26:C26"/>
    <mergeCell ref="A33:H33"/>
    <mergeCell ref="A29:C29"/>
    <mergeCell ref="A30:C30"/>
    <mergeCell ref="A31:C31"/>
    <mergeCell ref="A32:H32"/>
    <mergeCell ref="A27:C27"/>
  </mergeCells>
  <printOptions/>
  <pageMargins left="0.6" right="0.35" top="0.6" bottom="0.3" header="0" footer="0"/>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31">
      <selection activeCell="I24" sqref="I24"/>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7" width="15.28125" style="5" customWidth="1"/>
    <col min="8" max="16384" width="9.140625" style="1" customWidth="1"/>
  </cols>
  <sheetData>
    <row r="1" spans="1:7" ht="42" customHeight="1">
      <c r="A1" s="88" t="s">
        <v>72</v>
      </c>
      <c r="B1" s="88"/>
      <c r="C1" s="88"/>
      <c r="D1" s="88"/>
      <c r="E1" s="88"/>
      <c r="F1" s="88"/>
      <c r="G1" s="88"/>
    </row>
    <row r="2" spans="1:7" ht="15" customHeight="1">
      <c r="A2" s="77" t="s">
        <v>73</v>
      </c>
      <c r="B2" s="77"/>
      <c r="C2" s="77"/>
      <c r="D2" s="77"/>
      <c r="E2" s="77"/>
      <c r="F2" s="77"/>
      <c r="G2" s="77"/>
    </row>
    <row r="3" spans="1:7" ht="12" customHeight="1">
      <c r="A3" s="88"/>
      <c r="B3" s="88"/>
      <c r="C3" s="88"/>
      <c r="D3" s="88"/>
      <c r="E3" s="88"/>
      <c r="F3" s="88"/>
      <c r="G3" s="88"/>
    </row>
    <row r="4" spans="1:7" ht="33" customHeight="1">
      <c r="A4" s="89" t="s">
        <v>111</v>
      </c>
      <c r="B4" s="89"/>
      <c r="C4" s="89"/>
      <c r="D4" s="89"/>
      <c r="E4" s="89"/>
      <c r="F4" s="89"/>
      <c r="G4" s="89"/>
    </row>
    <row r="5" spans="1:7" ht="9" customHeight="1" thickBot="1">
      <c r="A5" s="79"/>
      <c r="B5" s="79"/>
      <c r="C5" s="79"/>
      <c r="D5" s="79"/>
      <c r="E5" s="79"/>
      <c r="F5" s="79"/>
      <c r="G5" s="79"/>
    </row>
    <row r="6" spans="1:7" ht="9" customHeight="1">
      <c r="A6" s="83"/>
      <c r="B6" s="83"/>
      <c r="C6" s="83"/>
      <c r="D6" s="83"/>
      <c r="E6" s="83"/>
      <c r="F6" s="83"/>
      <c r="G6" s="83"/>
    </row>
    <row r="7" spans="1:7" s="2" customFormat="1" ht="15">
      <c r="A7" s="109" t="s">
        <v>41</v>
      </c>
      <c r="B7" s="109"/>
      <c r="C7" s="109"/>
      <c r="D7" s="109"/>
      <c r="E7" s="109"/>
      <c r="F7" s="109"/>
      <c r="G7" s="109"/>
    </row>
    <row r="8" spans="1:7" s="2" customFormat="1" ht="9" customHeight="1">
      <c r="A8" s="99"/>
      <c r="B8" s="99"/>
      <c r="C8" s="99"/>
      <c r="D8" s="99"/>
      <c r="E8" s="99"/>
      <c r="F8" s="99"/>
      <c r="G8" s="99"/>
    </row>
    <row r="9" spans="1:7" ht="44.25" customHeight="1">
      <c r="A9" s="121"/>
      <c r="B9" s="121"/>
      <c r="C9" s="121"/>
      <c r="D9" s="121"/>
      <c r="E9" s="122"/>
      <c r="F9" s="48" t="s">
        <v>74</v>
      </c>
      <c r="G9" s="67" t="s">
        <v>75</v>
      </c>
    </row>
    <row r="10" spans="1:7" ht="17.25" customHeight="1">
      <c r="A10" s="121"/>
      <c r="B10" s="121"/>
      <c r="C10" s="121"/>
      <c r="D10" s="121"/>
      <c r="E10" s="122"/>
      <c r="F10" s="50" t="s">
        <v>112</v>
      </c>
      <c r="G10" s="68" t="s">
        <v>113</v>
      </c>
    </row>
    <row r="11" spans="1:7" ht="13.5" customHeight="1">
      <c r="A11" s="121"/>
      <c r="B11" s="121"/>
      <c r="C11" s="121"/>
      <c r="D11" s="121"/>
      <c r="E11" s="122"/>
      <c r="F11" s="40" t="s">
        <v>29</v>
      </c>
      <c r="G11" s="40" t="s">
        <v>29</v>
      </c>
    </row>
    <row r="12" spans="1:6" ht="15.75" customHeight="1">
      <c r="A12" s="94" t="s">
        <v>42</v>
      </c>
      <c r="B12" s="94"/>
      <c r="C12" s="94"/>
      <c r="D12" s="94"/>
      <c r="E12" s="9"/>
      <c r="F12" s="12"/>
    </row>
    <row r="13" spans="1:6" ht="6" customHeight="1">
      <c r="A13" s="81"/>
      <c r="B13" s="81"/>
      <c r="C13" s="81"/>
      <c r="D13" s="81"/>
      <c r="E13" s="9"/>
      <c r="F13" s="16"/>
    </row>
    <row r="14" spans="2:7" ht="15">
      <c r="B14" s="81" t="s">
        <v>100</v>
      </c>
      <c r="C14" s="81"/>
      <c r="D14" s="81"/>
      <c r="E14" s="9"/>
      <c r="F14" s="53">
        <v>-2704</v>
      </c>
      <c r="G14" s="53">
        <v>-1751</v>
      </c>
    </row>
    <row r="15" spans="2:7" ht="15">
      <c r="B15" s="81" t="s">
        <v>43</v>
      </c>
      <c r="C15" s="81"/>
      <c r="D15" s="81"/>
      <c r="E15" s="9"/>
      <c r="F15" s="53" t="s">
        <v>1</v>
      </c>
      <c r="G15" s="53" t="s">
        <v>1</v>
      </c>
    </row>
    <row r="16" spans="1:7" ht="15">
      <c r="A16" s="9"/>
      <c r="C16" s="81" t="s">
        <v>76</v>
      </c>
      <c r="D16" s="81"/>
      <c r="E16" s="9"/>
      <c r="F16" s="53">
        <v>953</v>
      </c>
      <c r="G16" s="53">
        <v>978</v>
      </c>
    </row>
    <row r="17" spans="1:7" ht="15">
      <c r="A17" s="9"/>
      <c r="C17" s="81" t="s">
        <v>44</v>
      </c>
      <c r="D17" s="81"/>
      <c r="E17" s="9"/>
      <c r="F17" s="23">
        <v>18</v>
      </c>
      <c r="G17" s="23">
        <v>73</v>
      </c>
    </row>
    <row r="18" spans="2:7" ht="15">
      <c r="B18" s="81" t="s">
        <v>104</v>
      </c>
      <c r="C18" s="81"/>
      <c r="D18" s="81"/>
      <c r="E18" s="9"/>
      <c r="F18" s="53">
        <f>SUM(F14:F17)</f>
        <v>-1733</v>
      </c>
      <c r="G18" s="53">
        <f>SUM(G14:G17)</f>
        <v>-700</v>
      </c>
    </row>
    <row r="19" spans="2:7" ht="15">
      <c r="B19" s="81" t="s">
        <v>64</v>
      </c>
      <c r="C19" s="81"/>
      <c r="D19" s="81"/>
      <c r="E19" s="9"/>
      <c r="F19" s="53"/>
      <c r="G19" s="53"/>
    </row>
    <row r="20" spans="1:7" ht="15">
      <c r="A20" s="9"/>
      <c r="C20" s="81" t="s">
        <v>45</v>
      </c>
      <c r="D20" s="81"/>
      <c r="E20" s="9"/>
      <c r="F20" s="53">
        <v>1465</v>
      </c>
      <c r="G20" s="53">
        <v>7455</v>
      </c>
    </row>
    <row r="21" spans="1:7" ht="15">
      <c r="A21" s="9"/>
      <c r="C21" s="81" t="s">
        <v>46</v>
      </c>
      <c r="D21" s="81"/>
      <c r="E21" s="9"/>
      <c r="F21" s="23">
        <v>-3947</v>
      </c>
      <c r="G21" s="23">
        <v>-4020</v>
      </c>
    </row>
    <row r="22" spans="2:7" ht="15">
      <c r="B22" s="81" t="s">
        <v>47</v>
      </c>
      <c r="C22" s="81"/>
      <c r="D22" s="81"/>
      <c r="E22" s="9"/>
      <c r="F22" s="53">
        <f>SUM(F18:F21)</f>
        <v>-4215</v>
      </c>
      <c r="G22" s="53">
        <f>SUM(G18:G21)</f>
        <v>2735</v>
      </c>
    </row>
    <row r="23" spans="1:7" ht="15">
      <c r="A23" s="9"/>
      <c r="B23" s="81" t="s">
        <v>48</v>
      </c>
      <c r="C23" s="81"/>
      <c r="D23" s="81"/>
      <c r="E23" s="9"/>
      <c r="F23" s="53">
        <v>0</v>
      </c>
      <c r="G23" s="53">
        <v>-130</v>
      </c>
    </row>
    <row r="24" spans="1:7" ht="15">
      <c r="A24" s="9"/>
      <c r="B24" s="81" t="s">
        <v>109</v>
      </c>
      <c r="C24" s="81"/>
      <c r="D24" s="81"/>
      <c r="E24" s="9"/>
      <c r="F24" s="53">
        <v>-208</v>
      </c>
      <c r="G24" s="53">
        <v>0</v>
      </c>
    </row>
    <row r="25" spans="1:7" ht="15">
      <c r="A25" s="9"/>
      <c r="B25" s="81" t="s">
        <v>92</v>
      </c>
      <c r="C25" s="81"/>
      <c r="D25" s="81"/>
      <c r="E25" s="9"/>
      <c r="F25" s="22">
        <f>SUM(F22:F24)</f>
        <v>-4423</v>
      </c>
      <c r="G25" s="22">
        <f>SUM(G22:G24)</f>
        <v>2605</v>
      </c>
    </row>
    <row r="26" spans="1:7" ht="15">
      <c r="A26" s="81"/>
      <c r="B26" s="81"/>
      <c r="C26" s="81"/>
      <c r="D26" s="81"/>
      <c r="E26" s="9"/>
      <c r="F26" s="16"/>
      <c r="G26" s="16"/>
    </row>
    <row r="27" spans="1:7" ht="15">
      <c r="A27" s="94" t="s">
        <v>49</v>
      </c>
      <c r="B27" s="94"/>
      <c r="C27" s="94"/>
      <c r="D27" s="94"/>
      <c r="E27" s="9"/>
      <c r="F27" s="16"/>
      <c r="G27" s="16"/>
    </row>
    <row r="28" spans="1:7" ht="3" customHeight="1">
      <c r="A28" s="9"/>
      <c r="B28" s="81"/>
      <c r="C28" s="81"/>
      <c r="D28" s="81"/>
      <c r="E28" s="9"/>
      <c r="F28" s="16"/>
      <c r="G28" s="16"/>
    </row>
    <row r="29" spans="1:7" ht="15">
      <c r="A29" s="9"/>
      <c r="B29" s="81" t="s">
        <v>50</v>
      </c>
      <c r="C29" s="81"/>
      <c r="D29" s="81"/>
      <c r="E29" s="9"/>
      <c r="F29" s="53">
        <v>0</v>
      </c>
      <c r="G29" s="53">
        <v>0</v>
      </c>
    </row>
    <row r="30" spans="1:7" ht="15">
      <c r="A30" s="9"/>
      <c r="B30" s="81" t="s">
        <v>51</v>
      </c>
      <c r="C30" s="81"/>
      <c r="D30" s="81"/>
      <c r="E30" s="9"/>
      <c r="F30" s="53">
        <v>63</v>
      </c>
      <c r="G30" s="53">
        <v>108</v>
      </c>
    </row>
    <row r="31" spans="1:7" ht="15">
      <c r="A31" s="9"/>
      <c r="B31" s="81" t="s">
        <v>96</v>
      </c>
      <c r="C31" s="81"/>
      <c r="D31" s="81"/>
      <c r="E31" s="9"/>
      <c r="F31" s="22">
        <f>SUM(F29:F30)</f>
        <v>63</v>
      </c>
      <c r="G31" s="22">
        <f>SUM(G29:G30)</f>
        <v>108</v>
      </c>
    </row>
    <row r="32" spans="1:7" ht="12" customHeight="1">
      <c r="A32" s="81"/>
      <c r="B32" s="81"/>
      <c r="C32" s="81"/>
      <c r="D32" s="81"/>
      <c r="E32" s="9"/>
      <c r="F32" s="53"/>
      <c r="G32" s="53"/>
    </row>
    <row r="33" spans="1:7" ht="15">
      <c r="A33" s="94" t="s">
        <v>52</v>
      </c>
      <c r="B33" s="94"/>
      <c r="C33" s="94"/>
      <c r="D33" s="94"/>
      <c r="E33" s="9"/>
      <c r="F33" s="53"/>
      <c r="G33" s="53"/>
    </row>
    <row r="34" spans="1:7" ht="3" customHeight="1">
      <c r="A34" s="81"/>
      <c r="B34" s="81"/>
      <c r="C34" s="81"/>
      <c r="D34" s="81"/>
      <c r="E34" s="9"/>
      <c r="F34" s="53"/>
      <c r="G34" s="53"/>
    </row>
    <row r="35" spans="1:7" ht="15">
      <c r="A35" s="9"/>
      <c r="B35" s="81" t="s">
        <v>53</v>
      </c>
      <c r="C35" s="81"/>
      <c r="D35" s="81"/>
      <c r="E35" s="9"/>
      <c r="F35" s="53">
        <v>0</v>
      </c>
      <c r="G35" s="53">
        <v>0</v>
      </c>
    </row>
    <row r="36" spans="1:7" ht="15">
      <c r="A36" s="9"/>
      <c r="B36" s="81" t="s">
        <v>107</v>
      </c>
      <c r="C36" s="81"/>
      <c r="D36" s="81"/>
      <c r="E36" s="38"/>
      <c r="F36" s="53">
        <v>-18871</v>
      </c>
      <c r="G36" s="53">
        <v>-1656</v>
      </c>
    </row>
    <row r="37" spans="1:7" ht="15">
      <c r="A37" s="9"/>
      <c r="B37" s="81" t="s">
        <v>97</v>
      </c>
      <c r="C37" s="81"/>
      <c r="D37" s="81"/>
      <c r="E37" s="9"/>
      <c r="F37" s="22">
        <f>SUM(F35:F36)</f>
        <v>-18871</v>
      </c>
      <c r="G37" s="22">
        <f>SUM(G35:G36)</f>
        <v>-1656</v>
      </c>
    </row>
    <row r="38" spans="1:7" ht="12" customHeight="1">
      <c r="A38" s="81"/>
      <c r="B38" s="81"/>
      <c r="C38" s="81"/>
      <c r="D38" s="81"/>
      <c r="E38" s="9"/>
      <c r="F38" s="53"/>
      <c r="G38" s="53"/>
    </row>
    <row r="39" spans="1:7" ht="15">
      <c r="A39" s="94" t="s">
        <v>54</v>
      </c>
      <c r="B39" s="94"/>
      <c r="C39" s="94"/>
      <c r="D39" s="94"/>
      <c r="E39" s="9"/>
      <c r="F39" s="53">
        <f>+F25+F31+F37</f>
        <v>-23231</v>
      </c>
      <c r="G39" s="53">
        <v>1057</v>
      </c>
    </row>
    <row r="40" spans="1:7" ht="6" customHeight="1">
      <c r="A40" s="94"/>
      <c r="B40" s="94"/>
      <c r="C40" s="94"/>
      <c r="D40" s="94"/>
      <c r="E40" s="9"/>
      <c r="F40" s="53"/>
      <c r="G40" s="53"/>
    </row>
    <row r="41" spans="1:7" ht="16.5" customHeight="1">
      <c r="A41" s="94" t="s">
        <v>78</v>
      </c>
      <c r="B41" s="94"/>
      <c r="C41" s="94"/>
      <c r="D41" s="94"/>
      <c r="E41" s="9"/>
      <c r="F41" s="53"/>
      <c r="G41" s="53">
        <v>0</v>
      </c>
    </row>
    <row r="42" spans="1:7" ht="6" customHeight="1">
      <c r="A42" s="94"/>
      <c r="B42" s="94"/>
      <c r="C42" s="94"/>
      <c r="D42" s="94"/>
      <c r="E42" s="9"/>
      <c r="F42" s="53"/>
      <c r="G42" s="53"/>
    </row>
    <row r="43" spans="1:7" ht="15">
      <c r="A43" s="94" t="s">
        <v>55</v>
      </c>
      <c r="B43" s="94"/>
      <c r="C43" s="94"/>
      <c r="D43" s="94"/>
      <c r="E43" s="9"/>
      <c r="F43" s="53">
        <v>25690</v>
      </c>
      <c r="G43" s="53">
        <v>-3371</v>
      </c>
    </row>
    <row r="44" spans="1:7" ht="6" customHeight="1">
      <c r="A44" s="94" t="s">
        <v>1</v>
      </c>
      <c r="B44" s="94"/>
      <c r="C44" s="94"/>
      <c r="D44" s="94"/>
      <c r="E44" s="9"/>
      <c r="F44" s="53"/>
      <c r="G44" s="53"/>
    </row>
    <row r="45" spans="1:7" ht="15.75" thickBot="1">
      <c r="A45" s="94" t="s">
        <v>56</v>
      </c>
      <c r="B45" s="94"/>
      <c r="C45" s="94"/>
      <c r="D45" s="94"/>
      <c r="E45" s="9"/>
      <c r="F45" s="26">
        <f>SUM(F39:F43)</f>
        <v>2459</v>
      </c>
      <c r="G45" s="26">
        <f>SUM(G39:G43)</f>
        <v>-2314</v>
      </c>
    </row>
    <row r="46" spans="1:7" ht="15.75" customHeight="1" thickTop="1">
      <c r="A46" s="123" t="s">
        <v>1</v>
      </c>
      <c r="B46" s="123"/>
      <c r="C46" s="123"/>
      <c r="D46" s="123"/>
      <c r="E46" s="123"/>
      <c r="F46" s="123"/>
      <c r="G46" s="16"/>
    </row>
    <row r="47" spans="1:7" ht="15">
      <c r="A47" s="94" t="s">
        <v>57</v>
      </c>
      <c r="B47" s="94"/>
      <c r="C47" s="94"/>
      <c r="D47" s="94"/>
      <c r="E47" s="9"/>
      <c r="F47" s="16" t="s">
        <v>1</v>
      </c>
      <c r="G47" s="16"/>
    </row>
    <row r="48" spans="1:7" ht="3" customHeight="1">
      <c r="A48" s="123" t="s">
        <v>1</v>
      </c>
      <c r="B48" s="123"/>
      <c r="C48" s="123"/>
      <c r="D48" s="123"/>
      <c r="E48" s="123"/>
      <c r="F48" s="123"/>
      <c r="G48" s="16"/>
    </row>
    <row r="49" spans="2:7" ht="15">
      <c r="B49" s="81" t="s">
        <v>58</v>
      </c>
      <c r="C49" s="81"/>
      <c r="D49" s="81"/>
      <c r="E49" s="9"/>
      <c r="F49" s="16">
        <v>5614</v>
      </c>
      <c r="G49" s="16">
        <v>639</v>
      </c>
    </row>
    <row r="50" spans="2:7" ht="15">
      <c r="B50" s="81" t="s">
        <v>59</v>
      </c>
      <c r="C50" s="81"/>
      <c r="D50" s="81"/>
      <c r="E50" s="9"/>
      <c r="F50" s="16"/>
      <c r="G50" s="16">
        <v>0</v>
      </c>
    </row>
    <row r="51" spans="2:7" ht="15">
      <c r="B51" s="124" t="s">
        <v>98</v>
      </c>
      <c r="C51" s="124"/>
      <c r="D51" s="124"/>
      <c r="E51" s="9"/>
      <c r="F51" s="16">
        <v>-3155</v>
      </c>
      <c r="G51" s="16">
        <v>-2953</v>
      </c>
    </row>
    <row r="52" spans="1:7" ht="15.75" thickBot="1">
      <c r="A52" s="81"/>
      <c r="B52" s="81"/>
      <c r="C52" s="81"/>
      <c r="D52" s="81"/>
      <c r="E52" s="9"/>
      <c r="F52" s="39">
        <f>SUM(F49:F51)</f>
        <v>2459</v>
      </c>
      <c r="G52" s="39">
        <f>SUM(G49:G51)</f>
        <v>-2314</v>
      </c>
    </row>
    <row r="53" spans="1:7" ht="11.25" customHeight="1" thickTop="1">
      <c r="A53" s="121"/>
      <c r="B53" s="121"/>
      <c r="C53" s="121"/>
      <c r="D53" s="121"/>
      <c r="E53" s="121"/>
      <c r="F53" s="121"/>
      <c r="G53" s="16"/>
    </row>
    <row r="54" spans="1:7" ht="39" customHeight="1">
      <c r="A54" s="90" t="s">
        <v>122</v>
      </c>
      <c r="B54" s="90"/>
      <c r="C54" s="90"/>
      <c r="D54" s="90"/>
      <c r="E54" s="90"/>
      <c r="F54" s="90"/>
      <c r="G54" s="90"/>
    </row>
  </sheetData>
  <sheetProtection/>
  <mergeCells count="52">
    <mergeCell ref="A6:G6"/>
    <mergeCell ref="A8:G8"/>
    <mergeCell ref="A26:D26"/>
    <mergeCell ref="B14:D14"/>
    <mergeCell ref="B15:D15"/>
    <mergeCell ref="A12:D12"/>
    <mergeCell ref="A13:D13"/>
    <mergeCell ref="C17:D17"/>
    <mergeCell ref="B22:D22"/>
    <mergeCell ref="B25:D25"/>
    <mergeCell ref="C20:D20"/>
    <mergeCell ref="C21:D21"/>
    <mergeCell ref="A32:D32"/>
    <mergeCell ref="A27:D27"/>
    <mergeCell ref="B28:D28"/>
    <mergeCell ref="B31:D31"/>
    <mergeCell ref="A34:D34"/>
    <mergeCell ref="A33:D33"/>
    <mergeCell ref="A45:D45"/>
    <mergeCell ref="A47:D47"/>
    <mergeCell ref="A43:D43"/>
    <mergeCell ref="B37:D37"/>
    <mergeCell ref="A38:D38"/>
    <mergeCell ref="A40:D40"/>
    <mergeCell ref="A39:D39"/>
    <mergeCell ref="B35:D35"/>
    <mergeCell ref="B50:D50"/>
    <mergeCell ref="A54:G54"/>
    <mergeCell ref="B49:D49"/>
    <mergeCell ref="A52:D52"/>
    <mergeCell ref="A53:F53"/>
    <mergeCell ref="B51:D51"/>
    <mergeCell ref="A48:F48"/>
    <mergeCell ref="A46:F46"/>
    <mergeCell ref="A44:D44"/>
    <mergeCell ref="B23:D23"/>
    <mergeCell ref="B24:D24"/>
    <mergeCell ref="A42:D42"/>
    <mergeCell ref="A41:D41"/>
    <mergeCell ref="B36:D36"/>
    <mergeCell ref="B29:D29"/>
    <mergeCell ref="B30:D30"/>
    <mergeCell ref="A1:G1"/>
    <mergeCell ref="A2:G2"/>
    <mergeCell ref="A3:G3"/>
    <mergeCell ref="B19:D19"/>
    <mergeCell ref="A4:G4"/>
    <mergeCell ref="C16:D16"/>
    <mergeCell ref="A5:G5"/>
    <mergeCell ref="A9:E11"/>
    <mergeCell ref="B18:D18"/>
    <mergeCell ref="A7:G7"/>
  </mergeCells>
  <printOptions/>
  <pageMargins left="0.4724409448818898" right="0.4724409448818898" top="0.3937007874015748" bottom="0.31496062992125984" header="0" footer="0"/>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chooipeng</cp:lastModifiedBy>
  <cp:lastPrinted>2008-05-26T01:47:36Z</cp:lastPrinted>
  <dcterms:created xsi:type="dcterms:W3CDTF">2002-07-31T09:46:35Z</dcterms:created>
  <dcterms:modified xsi:type="dcterms:W3CDTF">2008-05-27T07:06:45Z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y fmtid="{D5CDD505-2E9C-101B-9397-08002B2CF9AE}" pid="7" name="_ReviewingToolsShownOnce">
    <vt:lpwstr/>
  </property>
</Properties>
</file>